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829fe447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4d4adcd6ebf04f07"/>
    <x:sheet xmlns:r="http://schemas.openxmlformats.org/officeDocument/2006/relationships" name="Forecast Review" sheetId="2" r:id="Rc464ebec301b45e7"/>
    <x:sheet xmlns:r="http://schemas.openxmlformats.org/officeDocument/2006/relationships" name="Trend Analysis" sheetId="3" r:id="R6f536a70044249dc"/>
    <x:sheet xmlns:r="http://schemas.openxmlformats.org/officeDocument/2006/relationships" name="Assumptions" sheetId="4" r:id="Re71b95d5f2fa49a9"/>
    <x:sheet xmlns:r="http://schemas.openxmlformats.org/officeDocument/2006/relationships" name="Opportunity Data" sheetId="5" r:id="Rc9d8f500cabb4d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$#,##0;($#,##0);-"/>
    <x:numFmt numFmtId="201" formatCode="mm/dd/yy"/>
    <x:numFmt numFmtId="202" formatCode="0%"/>
    <x:numFmt numFmtId="203" formatCode="0.00x"/>
    <x:numFmt numFmtId="204" formatCode="0.0%"/>
    <x:numFmt numFmtId="205" formatCode="#,##0"/>
    <x:numFmt numFmtId="206" formatCode="0.0x"/>
  </x:numFmts>
  <x:fonts count="9">
    <x:font>
      <x:sz val="11"/>
      <x:name val="Carlito"/>
    </x:font>
    <x:font>
      <x:b/>
      <x:sz val="16"/>
      <x:color rgb="FF17212B"/>
      <x:name val="Arial"/>
    </x:font>
    <x:font>
      <x:i/>
      <x:sz val="9"/>
      <x:color rgb="FF66737C"/>
      <x:name val="Arial"/>
    </x:font>
    <x:font>
      <x:b/>
      <x:sz val="10"/>
      <x:color rgb="FFFFFFFF"/>
      <x:name val="Arial"/>
    </x:font>
    <x:font>
      <x:sz val="10"/>
      <x:color rgb="FF17212B"/>
      <x:name val="Arial"/>
    </x:font>
    <x:font>
      <x:sz val="10"/>
      <x:color rgb="FF0000FF"/>
      <x:name val="Arial"/>
    </x:font>
    <x:font>
      <x:b/>
      <x:sz val="11"/>
      <x:color rgb="FF17212B"/>
      <x:name val="Arial"/>
    </x:font>
    <x:font>
      <x:b/>
      <x:sz val="11"/>
      <x:color rgb="FFA63D40"/>
      <x:name val="Arial"/>
    </x:font>
    <x:font>
      <x:b/>
      <x:sz val="12"/>
      <x:color rgb="FFE28A3B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44766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3" fontId="4" fillId="0" borderId="0" xfId="0" applyNumberFormat="1" applyFont="1" applyFill="1" applyBorder="1" applyAlignment="1">
      <x:alignment vertical="center"/>
    </x:xf>
    <x:xf numFmtId="203" fontId="5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4" fillId="0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4" fontId="4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/>
    </x:xf>
    <x:xf numFmtId="204" fontId="6" fillId="0" borderId="0" xfId="0" applyNumberFormat="1" applyFont="1" applyFill="1" applyBorder="1" applyAlignment="1">
      <x:alignment vertical="center"/>
    </x:xf>
    <x:xf numFmtId="205" fontId="4" fillId="0" borderId="0" xfId="0" applyNumberFormat="1" applyFont="1" applyFill="1" applyBorder="1" applyAlignment="1">
      <x:alignment vertical="center"/>
    </x:xf>
    <x:xf numFmtId="206" fontId="4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5" fontId="7" fillId="0" borderId="0" xfId="0" applyNumberFormat="1" applyFont="1" applyFill="1" applyBorder="1" applyAlignment="1">
      <x:alignment vertical="center"/>
    </x:xf>
    <x:xf numFmtId="206" fontId="7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A63D40"/>
      </x:font>
      <x:fill>
        <x:patternFill patternType="solid">
          <x:bgColor rgb="FFFBE9E7"/>
        </x:patternFill>
      </x:fill>
    </x:dxf>
    <x:dxf>
      <x:font>
        <x:b/>
        <x:color rgb="FF8B5A20"/>
      </x:font>
      <x:fill>
        <x:patternFill patternType="solid">
          <x:bgColor rgb="FFFFF1E3"/>
        </x:patternFill>
      </x:fill>
    </x:dxf>
    <x:dxf>
      <x:font>
        <x:b/>
        <x:color rgb="FFA63D40"/>
      </x:font>
      <x:fill>
        <x:patternFill patternType="solid">
          <x:bgColor rgb="FFFBE9E7"/>
        </x:patternFill>
      </x:fill>
    </x:dxf>
    <x:dxf>
      <x:font>
        <x:b/>
        <x:color rgb="FF177F76"/>
      </x:font>
      <x:fill>
        <x:patternFill patternType="solid">
          <x:bgColor rgb="FFE8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8ea7eede7450d" /><Relationship Type="http://schemas.openxmlformats.org/officeDocument/2006/relationships/theme" Target="/xl/theme/theme1.xml" Id="R2bab0dc0417c4cce" /><Relationship Type="http://schemas.microsoft.com/office/2022/11/relationships/FeaturePropertyBag" Target="/xl/featurePropertyBag/featurePropertyBag.xml" Id="R6e9a1c9ed76a42e7" /><Relationship Type="http://schemas.openxmlformats.org/officeDocument/2006/relationships/sharedStrings" Target="/xl/sharedStrings.xml" Id="R2267f7716424432d" /><Relationship Type="http://schemas.openxmlformats.org/officeDocument/2006/relationships/worksheet" Target="/xl/worksheets/sheet1.xml" Id="R4d4adcd6ebf04f07" /><Relationship Type="http://schemas.openxmlformats.org/officeDocument/2006/relationships/worksheet" Target="/xl/worksheets/sheet2.xml" Id="Rc464ebec301b45e7" /><Relationship Type="http://schemas.openxmlformats.org/officeDocument/2006/relationships/worksheet" Target="/xl/worksheets/sheet3.xml" Id="R6f536a70044249dc" /><Relationship Type="http://schemas.openxmlformats.org/officeDocument/2006/relationships/worksheet" Target="/xl/worksheets/sheet4.xml" Id="Re71b95d5f2fa49a9" /><Relationship Type="http://schemas.openxmlformats.org/officeDocument/2006/relationships/worksheet" Target="/xl/worksheets/sheet5.xml" Id="Rc9d8f500cabb4d3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0b8a565080048a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Bookings vs target ($)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Bookings</c:v>
          </c:tx>
          <c:marker>
            <c:symbol val="none"/>
          </c:marker>
          <c:cat>
            <c:strRef>
              <c:f>'Trend Analysis'!$A$5:$A$10</c:f>
              <c:strCache>
                <c:ptCount val="0"/>
              </c:strCache>
            </c:strRef>
          </c:cat>
          <c:val>
            <c:numRef>
              <c:f>'Trend Analysis'!$B$5:$B$10</c:f>
              <c:numCache>
                <c:formatCode>$#,##0;($#,##0);-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Target</c:v>
          </c:tx>
          <c:marker>
            <c:symbol val="none"/>
          </c:marker>
          <c:cat>
            <c:strRef>
              <c:f>'Trend Analysis'!$A$5:$A$10</c:f>
              <c:strCache>
                <c:ptCount val="0"/>
              </c:strCache>
            </c:strRef>
          </c:cat>
          <c:val>
            <c:numRef>
              <c:f>'Trend Analysis'!$C$5:$C$10</c:f>
              <c:numCache>
                <c:formatCode>$#,##0;($#,##0);-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0b8a565080048a3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2" name="ForecastReviewTable" displayName="ForecastReviewTable" ref="A4:H34" headerRowCount="1" totalsRowCount="0" totalsRowShown="0">
  <x:tableColumns count="8">
    <x:tableColumn id="1" name="Opportunity"/>
    <x:tableColumn id="2" name="Owner"/>
    <x:tableColumn id="3" name="Motion"/>
    <x:tableColumn id="4" name="Stage"/>
    <x:tableColumn id="5" name="Health"/>
    <x:tableColumn id="6" name="Close Date"/>
    <x:tableColumn id="7" name="ARR"/>
    <x:tableColumn id="8" name="Review reas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OpportunityDataTable" displayName="OpportunityDataTable" ref="A1:W139" headerRowCount="1" totalsRowCount="0" totalsRowShown="0">
  <x:tableColumns count="23">
    <x:tableColumn id="1" name="Opportunity ID"/>
    <x:tableColumn id="2" name="Account"/>
    <x:tableColumn id="3" name="Owner"/>
    <x:tableColumn id="4" name="Segment"/>
    <x:tableColumn id="5" name="Region"/>
    <x:tableColumn id="6" name="Motion"/>
    <x:tableColumn id="7" name="Stage"/>
    <x:tableColumn id="8" name="Forecast Category"/>
    <x:tableColumn id="9" name="Health"/>
    <x:tableColumn id="10" name="ARR"/>
    <x:tableColumn id="11" name="Close Date"/>
    <x:tableColumn id="12" name="Snapshot Date"/>
    <x:tableColumn id="13" name="Prior Stage"/>
    <x:tableColumn id="14" name="Prior ARR"/>
    <x:tableColumn id="15" name="Prior Weighted ARR"/>
    <x:tableColumn id="16" name="Stage Weight"/>
    <x:tableColumn id="17" name="Weighted ARR"/>
    <x:tableColumn id="18" name="Open ARR"/>
    <x:tableColumn id="19" name="Past Due ARR"/>
    <x:tableColumn id="20" name="Weekly Weighted Change"/>
    <x:tableColumn id="21" name="Next Step Complete"/>
    <x:tableColumn id="22" name="Days in Stage"/>
    <x:tableColumn id="23" name="Missing Next Step Flag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6089fe532d4e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5df4c2ee46e244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2be4cd152db644f2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25" hidden="0" customWidth="1"/>
    <x:col min="5" max="5" width="16" hidden="0" customWidth="1"/>
    <x:col min="6" max="6" width="16" hidden="0" customWidth="1"/>
    <x:col min="7" max="7" width="3" hidden="0" customWidth="1"/>
    <x:col min="8" max="8" width="5" hidden="0" customWidth="1"/>
    <x:col min="9" max="9" width="24" hidden="0" customWidth="1"/>
    <x:col min="10" max="10" width="24" hidden="0" customWidth="1"/>
  </x:cols>
  <x:sheetData>
    <x:row r="1">
      <x:c r="A1" s="1" t="str">
        <x:v>Executive forecast summary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>
      <x:c r="A2" s="2" t="str">
        <x:v>Northstar Systems | Q1 FY27 | Illustrative portfolio case using fully synthetic data. No customer, employee, or company results are represented.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4">
      <x:c r="A4" s="5" t="str">
        <x:v>Forecast measure</x:v>
      </x:c>
      <x:c r="B4" s="5" t="str">
        <x:v>ARR</x:v>
      </x:c>
      <x:c r="D4" s="5" t="str">
        <x:v>Risk indicator</x:v>
      </x:c>
      <x:c r="E4" s="5" t="str">
        <x:v>Current</x:v>
      </x:c>
      <x:c r="H4" s="5" t="str">
        <x:v>Management implication</x:v>
      </x:c>
      <x:c r="I4" s="5"/>
      <x:c r="J4" s="5"/>
    </x:row>
    <x:row r="5" ht="44" customHeight="1">
      <x:c r="A5" s="7" t="str">
        <x:v>Target</x:v>
      </x:c>
      <x:c r="B5" s="24" t="n">
        <x:f>'Assumptions'!B5</x:f>
        <x:v>5100000</x:v>
      </x:c>
      <x:c r="D5" s="7" t="str">
        <x:v>Past due open ARR</x:v>
      </x:c>
      <x:c r="E5" s="28" t="n">
        <x:f>SUM('Opportunity Data'!$S$2:$S$139)</x:f>
        <x:v>538300</x:v>
      </x:c>
      <x:c r="H5" s="31" t="str">
        <x:v>1</x:v>
      </x:c>
      <x:c r="I5" s="15" t="str">
        <x:v>Weighted forecast currently exceeds target, but the range depends on open pipeline converting before quarter end.</x:v>
      </x:c>
      <x:c r="J5" s="15"/>
    </x:row>
    <x:row r="6" ht="44" customHeight="1">
      <x:c r="A6" s="7" t="str">
        <x:v>Booked</x:v>
      </x:c>
      <x:c r="B6" s="24" t="n">
        <x:f>SUMIFS('Opportunity Data'!$J$2:$J$139,'Opportunity Data'!$G$2:$G$139,"Closed Won")</x:f>
        <x:v>2644700</x:v>
      </x:c>
      <x:c r="D6" s="7" t="str">
        <x:v>At-risk open ARR</x:v>
      </x:c>
      <x:c r="E6" s="28" t="n">
        <x:f>SUMIFS('Opportunity Data'!$R$2:$R$139,'Opportunity Data'!$I$2:$I$139,"At Risk")</x:f>
        <x:v>801300</x:v>
      </x:c>
      <x:c r="H6" s="31" t="str">
        <x:v>2</x:v>
      </x:c>
      <x:c r="I6" s="15" t="str">
        <x:v>Past due ARR requires date validation before the next forecast call. Separate timing risk from true deal risk.</x:v>
      </x:c>
      <x:c r="J6" s="15"/>
    </x:row>
    <x:row r="7" ht="44" customHeight="1">
      <x:c r="A7" s="7" t="str">
        <x:v>Commit</x:v>
      </x:c>
      <x:c r="B7" s="24" t="n">
        <x:f>B6+SUMIFS('Opportunity Data'!$J$2:$J$139,'Opportunity Data'!$H$2:$H$139,"Commit")</x:f>
        <x:v>3656200</x:v>
      </x:c>
      <x:c r="D7" s="7" t="str">
        <x:v>Open deals missing next step</x:v>
      </x:c>
      <x:c r="E7" s="29" t="n">
        <x:f>SUM('Opportunity Data'!$W$2:$W$139)</x:f>
        <x:v>22</x:v>
      </x:c>
      <x:c r="H7" s="31" t="str">
        <x:v>3</x:v>
      </x:c>
      <x:c r="I7" s="15" t="str">
        <x:v>Missing next steps should block confident category placement. Prioritize the largest affected opportunities.</x:v>
      </x:c>
      <x:c r="J7" s="15"/>
    </x:row>
    <x:row r="8">
      <x:c r="A8" s="7" t="str">
        <x:v>Best Case</x:v>
      </x:c>
      <x:c r="B8" s="24" t="n">
        <x:f>B7+SUMIFS('Opportunity Data'!$J$2:$J$139,'Opportunity Data'!$H$2:$H$139,"Best Case")</x:f>
        <x:v>6738200</x:v>
      </x:c>
      <x:c r="D8" s="7" t="str">
        <x:v>Open pipeline coverage</x:v>
      </x:c>
      <x:c r="E8" s="30" t="n">
        <x:f>SUM('Opportunity Data'!$R$2:$R$139)/MAX(1,B5-B6)</x:f>
        <x:v>2.180140919643221</x:v>
      </x:c>
      <x:c r="H8" s="7"/>
      <x:c r="I8" s="7"/>
      <x:c r="J8" s="7"/>
    </x:row>
    <x:row r="9">
      <x:c r="A9" s="7" t="str">
        <x:v>FP&amp;A weighted</x:v>
      </x:c>
      <x:c r="B9" s="24" t="n">
        <x:f>SUM('Opportunity Data'!$Q$2:$Q$139)</x:f>
        <x:v>5219185</x:v>
      </x:c>
      <x:c r="H9" s="7"/>
      <x:c r="I9" s="7"/>
      <x:c r="J9" s="7"/>
    </x:row>
    <x:row r="10">
      <x:c r="A10" s="7" t="str">
        <x:v>Upside ceiling</x:v>
      </x:c>
      <x:c r="B10" s="24" t="n">
        <x:f>SUM('Opportunity Data'!$J$2:$J$139)-SUMIFS('Opportunity Data'!$J$2:$J$139,'Opportunity Data'!$G$2:$G$139,"Closed Lost")</x:f>
        <x:v>7997600</x:v>
      </x:c>
      <x:c r="H10" s="7"/>
      <x:c r="I10" s="7"/>
      <x:c r="J10" s="7"/>
    </x:row>
    <x:row r="11">
      <x:c r="A11" s="7" t="str">
        <x:v>Gap to target</x:v>
      </x:c>
      <x:c r="B11" s="24" t="n">
        <x:f>B9-B5</x:f>
        <x:v>119185</x:v>
      </x:c>
    </x:row>
    <x:row r="12">
      <x:c r="A12" s="7" t="str">
        <x:v>Weighted attainment</x:v>
      </x:c>
      <x:c r="B12" s="25" t="n">
        <x:f>B9/B5</x:f>
        <x:v>1.0233696078431374</x:v>
      </x:c>
    </x:row>
    <x:row r="15">
      <x:c r="A15" s="5" t="str">
        <x:v>Scenario</x:v>
      </x:c>
      <x:c r="B15" s="5" t="str">
        <x:v>Forecast ARR</x:v>
      </x:c>
      <x:c r="C15" s="5" t="str">
        <x:v>Gap to target</x:v>
      </x:c>
    </x:row>
    <x:row r="16">
      <x:c r="A16" s="7" t="str">
        <x:v>Downside</x:v>
      </x:c>
      <x:c r="B16" s="20" t="n">
        <x:f>$B$6+($B$9-$B$6)*'Assumptions'!B12</x:f>
        <x:v>4575563.75</x:v>
      </x:c>
      <x:c r="C16" s="20" t="n">
        <x:f>B16-$B$5</x:f>
        <x:v>-524436.25</x:v>
      </x:c>
    </x:row>
    <x:row r="17">
      <x:c r="A17" s="7" t="str">
        <x:v>Base</x:v>
      </x:c>
      <x:c r="B17" s="20" t="n">
        <x:f>$B$6+($B$9-$B$6)*'Assumptions'!B13</x:f>
        <x:v>5219185</x:v>
      </x:c>
      <x:c r="C17" s="20" t="n">
        <x:f>B17-$B$5</x:f>
        <x:v>119185</x:v>
      </x:c>
    </x:row>
    <x:row r="18">
      <x:c r="A18" s="7" t="str">
        <x:v>Upside</x:v>
      </x:c>
      <x:c r="B18" s="20" t="n">
        <x:f>MIN($B$10,$B$6+($B$9-$B$6)*'Assumptions'!B14)</x:f>
        <x:v>5734082</x:v>
      </x:c>
      <x:c r="C18" s="20" t="n">
        <x:f>B18-$B$5</x:f>
        <x:v>634082</x:v>
      </x:c>
    </x:row>
    <x:row r="21">
      <x:c r="A21" s="5" t="str">
        <x:v>Owner</x:v>
      </x:c>
      <x:c r="B21" s="5" t="str">
        <x:v>Booked ARR</x:v>
      </x:c>
      <x:c r="C21" s="5" t="str">
        <x:v>Weighted ARR</x:v>
      </x:c>
      <x:c r="D21" s="5" t="str">
        <x:v>Upside</x:v>
      </x:c>
      <x:c r="E21" s="5" t="str">
        <x:v>Past Due ARR</x:v>
      </x:c>
      <x:c r="F21" s="5" t="str">
        <x:v>Open Opps</x:v>
      </x:c>
    </x:row>
    <x:row r="22">
      <x:c r="A22" s="7" t="str">
        <x:v>Elena Torres</x:v>
      </x:c>
      <x:c r="B22" s="20" t="n">
        <x:f>SUMIFS('Opportunity Data'!$J$2:$J$139,'Opportunity Data'!$C$2:$C$139,$A22,'Opportunity Data'!$G$2:$G$139,"Closed Won")</x:f>
        <x:v>1051000</x:v>
      </x:c>
      <x:c r="C22" s="20" t="n">
        <x:f>SUMIFS('Opportunity Data'!$Q$2:$Q$139,'Opportunity Data'!$C$2:$C$139,$A22)</x:f>
        <x:v>1529225</x:v>
      </x:c>
      <x:c r="D22" s="20" t="n">
        <x:f>SUMIFS('Opportunity Data'!$J$2:$J$139,'Opportunity Data'!$C$2:$C$139,$A22)-SUMIFS('Opportunity Data'!$J$2:$J$139,'Opportunity Data'!$C$2:$C$139,$A22,'Opportunity Data'!$G$2:$G$139,"Closed Lost")</x:f>
        <x:v>2123100</x:v>
      </x:c>
      <x:c r="E22" s="20" t="n">
        <x:f>SUMIFS('Opportunity Data'!$S$2:$S$139,'Opportunity Data'!$C$2:$C$139,$A22)</x:f>
        <x:v>68400</x:v>
      </x:c>
      <x:c r="F22" s="26" t="n">
        <x:f>COUNTIFS('Opportunity Data'!$C$2:$C$139,$A22,'Opportunity Data'!$R$2:$R$139,"&gt;0")</x:f>
        <x:v>15</x:v>
      </x:c>
    </x:row>
    <x:row r="23">
      <x:c r="A23" s="7" t="str">
        <x:v>Jordan Brooks</x:v>
      </x:c>
      <x:c r="B23" s="20" t="n">
        <x:f>SUMIFS('Opportunity Data'!$J$2:$J$139,'Opportunity Data'!$C$2:$C$139,$A23,'Opportunity Data'!$G$2:$G$139,"Closed Won")</x:f>
        <x:v>253600</x:v>
      </x:c>
      <x:c r="C23" s="20" t="n">
        <x:f>SUMIFS('Opportunity Data'!$Q$2:$Q$139,'Opportunity Data'!$C$2:$C$139,$A23)</x:f>
        <x:v>690630</x:v>
      </x:c>
      <x:c r="D23" s="20" t="n">
        <x:f>SUMIFS('Opportunity Data'!$J$2:$J$139,'Opportunity Data'!$C$2:$C$139,$A23)-SUMIFS('Opportunity Data'!$J$2:$J$139,'Opportunity Data'!$C$2:$C$139,$A23,'Opportunity Data'!$G$2:$G$139,"Closed Lost")</x:f>
        <x:v>1166500</x:v>
      </x:c>
      <x:c r="E23" s="20" t="n">
        <x:f>SUMIFS('Opportunity Data'!$S$2:$S$139,'Opportunity Data'!$C$2:$C$139,$A23)</x:f>
        <x:v>81100</x:v>
      </x:c>
      <x:c r="F23" s="26" t="n">
        <x:f>COUNTIFS('Opportunity Data'!$C$2:$C$139,$A23,'Opportunity Data'!$R$2:$R$139,"&gt;0")</x:f>
        <x:v>16</x:v>
      </x:c>
    </x:row>
    <x:row r="24">
      <x:c r="A24" s="7" t="str">
        <x:v>Marcus Reed</x:v>
      </x:c>
      <x:c r="B24" s="20" t="n">
        <x:f>SUMIFS('Opportunity Data'!$J$2:$J$139,'Opportunity Data'!$C$2:$C$139,$A24,'Opportunity Data'!$G$2:$G$139,"Closed Won")</x:f>
        <x:v>228100</x:v>
      </x:c>
      <x:c r="C24" s="20" t="n">
        <x:f>SUMIFS('Opportunity Data'!$Q$2:$Q$139,'Opportunity Data'!$C$2:$C$139,$A24)</x:f>
        <x:v>381125</x:v>
      </x:c>
      <x:c r="D24" s="20" t="n">
        <x:f>SUMIFS('Opportunity Data'!$J$2:$J$139,'Opportunity Data'!$C$2:$C$139,$A24)-SUMIFS('Opportunity Data'!$J$2:$J$139,'Opportunity Data'!$C$2:$C$139,$A24,'Opportunity Data'!$G$2:$G$139,"Closed Lost")</x:f>
        <x:v>597600</x:v>
      </x:c>
      <x:c r="E24" s="20" t="n">
        <x:f>SUMIFS('Opportunity Data'!$S$2:$S$139,'Opportunity Data'!$C$2:$C$139,$A24)</x:f>
        <x:v>95600</x:v>
      </x:c>
      <x:c r="F24" s="26" t="n">
        <x:f>COUNTIFS('Opportunity Data'!$C$2:$C$139,$A24,'Opportunity Data'!$R$2:$R$139,"&gt;0")</x:f>
        <x:v>11</x:v>
      </x:c>
    </x:row>
    <x:row r="25">
      <x:c r="A25" s="7" t="str">
        <x:v>Maya Chen</x:v>
      </x:c>
      <x:c r="B25" s="20" t="n">
        <x:f>SUMIFS('Opportunity Data'!$J$2:$J$139,'Opportunity Data'!$C$2:$C$139,$A25,'Opportunity Data'!$G$2:$G$139,"Closed Won")</x:f>
        <x:v>281000</x:v>
      </x:c>
      <x:c r="C25" s="20" t="n">
        <x:f>SUMIFS('Opportunity Data'!$Q$2:$Q$139,'Opportunity Data'!$C$2:$C$139,$A25)</x:f>
        <x:v>492140</x:v>
      </x:c>
      <x:c r="D25" s="20" t="n">
        <x:f>SUMIFS('Opportunity Data'!$J$2:$J$139,'Opportunity Data'!$C$2:$C$139,$A25)-SUMIFS('Opportunity Data'!$J$2:$J$139,'Opportunity Data'!$C$2:$C$139,$A25,'Opportunity Data'!$G$2:$G$139,"Closed Lost")</x:f>
        <x:v>931300</x:v>
      </x:c>
      <x:c r="E25" s="20" t="n">
        <x:f>SUMIFS('Opportunity Data'!$S$2:$S$139,'Opportunity Data'!$C$2:$C$139,$A25)</x:f>
        <x:v>19500</x:v>
      </x:c>
      <x:c r="F25" s="26" t="n">
        <x:f>COUNTIFS('Opportunity Data'!$C$2:$C$139,$A25,'Opportunity Data'!$R$2:$R$139,"&gt;0")</x:f>
        <x:v>11</x:v>
      </x:c>
    </x:row>
    <x:row r="26">
      <x:c r="A26" s="7" t="str">
        <x:v>Noah Williams</x:v>
      </x:c>
      <x:c r="B26" s="20" t="n">
        <x:f>SUMIFS('Opportunity Data'!$J$2:$J$139,'Opportunity Data'!$C$2:$C$139,$A26,'Opportunity Data'!$G$2:$G$139,"Closed Won")</x:f>
        <x:v>614800</x:v>
      </x:c>
      <x:c r="C26" s="20" t="n">
        <x:f>SUMIFS('Opportunity Data'!$Q$2:$Q$139,'Opportunity Data'!$C$2:$C$139,$A26)</x:f>
        <x:v>1129175</x:v>
      </x:c>
      <x:c r="D26" s="20" t="n">
        <x:f>SUMIFS('Opportunity Data'!$J$2:$J$139,'Opportunity Data'!$C$2:$C$139,$A26)-SUMIFS('Opportunity Data'!$J$2:$J$139,'Opportunity Data'!$C$2:$C$139,$A26,'Opportunity Data'!$G$2:$G$139,"Closed Lost")</x:f>
        <x:v>1548900</x:v>
      </x:c>
      <x:c r="E26" s="20" t="n">
        <x:f>SUMIFS('Opportunity Data'!$S$2:$S$139,'Opportunity Data'!$C$2:$C$139,$A26)</x:f>
        <x:v>0</x:v>
      </x:c>
      <x:c r="F26" s="26" t="n">
        <x:f>COUNTIFS('Opportunity Data'!$C$2:$C$139,$A26,'Opportunity Data'!$R$2:$R$139,"&gt;0")</x:f>
        <x:v>16</x:v>
      </x:c>
    </x:row>
    <x:row r="27">
      <x:c r="A27" s="7" t="str">
        <x:v>Priya Shah</x:v>
      </x:c>
      <x:c r="B27" s="20" t="n">
        <x:f>SUMIFS('Opportunity Data'!$J$2:$J$139,'Opportunity Data'!$C$2:$C$139,$A27,'Opportunity Data'!$G$2:$G$139,"Closed Won")</x:f>
        <x:v>216200</x:v>
      </x:c>
      <x:c r="C27" s="20" t="n">
        <x:f>SUMIFS('Opportunity Data'!$Q$2:$Q$139,'Opportunity Data'!$C$2:$C$139,$A27)</x:f>
        <x:v>996890</x:v>
      </x:c>
      <x:c r="D27" s="20" t="n">
        <x:f>SUMIFS('Opportunity Data'!$J$2:$J$139,'Opportunity Data'!$C$2:$C$139,$A27)-SUMIFS('Opportunity Data'!$J$2:$J$139,'Opportunity Data'!$C$2:$C$139,$A27,'Opportunity Data'!$G$2:$G$139,"Closed Lost")</x:f>
        <x:v>1630200</x:v>
      </x:c>
      <x:c r="E27" s="20" t="n">
        <x:f>SUMIFS('Opportunity Data'!$S$2:$S$139,'Opportunity Data'!$C$2:$C$139,$A27)</x:f>
        <x:v>273700</x:v>
      </x:c>
      <x:c r="F27" s="26" t="n">
        <x:f>COUNTIFS('Opportunity Data'!$C$2:$C$139,$A27,'Opportunity Data'!$R$2:$R$139,"&gt;0")</x:f>
        <x:v>18</x:v>
      </x:c>
    </x:row>
  </x:sheetData>
  <x:conditionalFormatting sqref="E22:E27">
    <x:cfRule type="dataBar" priority="1">
      <x:dataBar>
        <x:cfvo type="min"/>
        <x:cfvo type="max"/>
        <x:color rgb="FFE28A3B"/>
      </x:dataBar>
      <x:extLst>
        <x:ext xmlns:x14="http://schemas.microsoft.com/office/spreadsheetml/2009/9/main" uri="{B025F937-C7B1-47D3-B67F-A62EFF666E3E}">
          <x14:id>{CE9F357E-FCC1-3751-A6B2-C6CA6A8C6E73}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E9F357E-FCC1-3751-A6B2-C6CA6A8C6E73}">
            <x14:dataBar gradient="0">
              <x14:cfvo type="min"/>
              <x14:cfvo type="max"/>
              <x14:fillColor rgb="FFE28A3B"/>
            </x14:dataBar>
          </x14:cfRule>
          <xm:sqref>E22:E27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6" hidden="0" customWidth="1"/>
    <x:col min="4" max="4" width="16" hidden="0" customWidth="1"/>
    <x:col min="5" max="5" width="16" hidden="0" customWidth="1"/>
    <x:col min="6" max="6" width="14" hidden="0" customWidth="1"/>
    <x:col min="7" max="7" width="14" hidden="0" customWidth="1"/>
    <x:col min="8" max="8" width="22" hidden="0" customWidth="1"/>
  </x:cols>
  <x:sheetData>
    <x:row r="1">
      <x:c r="A1" s="1" t="str">
        <x:v>Forecast review and management actions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>
      <x:c r="A2" s="2" t="str">
        <x:v>Selected view: Q1 FY27 as of 2026-09-11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4">
      <x:c r="A4" s="5" t="str">
        <x:v>Opportunity</x:v>
      </x:c>
      <x:c r="B4" s="5" t="str">
        <x:v>Owner</x:v>
      </x:c>
      <x:c r="C4" s="5" t="str">
        <x:v>Motion</x:v>
      </x:c>
      <x:c r="D4" s="5" t="str">
        <x:v>Stage</x:v>
      </x:c>
      <x:c r="E4" s="5" t="str">
        <x:v>Health</x:v>
      </x:c>
      <x:c r="F4" s="5" t="str">
        <x:v>Close Date</x:v>
      </x:c>
      <x:c r="G4" s="5" t="str">
        <x:v>ARR</x:v>
      </x:c>
      <x:c r="H4" s="5" t="str">
        <x:v>Review reason</x:v>
      </x:c>
    </x:row>
    <x:row r="5">
      <x:c r="A5" s="7" t="str">
        <x:v>Willow Industries 190</x:v>
      </x:c>
      <x:c r="B5" s="7" t="str">
        <x:v>Priya Shah</x:v>
      </x:c>
      <x:c r="C5" s="7" t="str">
        <x:v>Renewal</x:v>
      </x:c>
      <x:c r="D5" s="7" t="str">
        <x:v>Solution Fit</x:v>
      </x:c>
      <x:c r="E5" s="7" t="str">
        <x:v>Watch</x:v>
      </x:c>
      <x:c r="F5" s="21" t="n">
        <x:v>46279</x:v>
      </x:c>
      <x:c r="G5" s="20" t="n">
        <x:v>201700</x:v>
      </x:c>
      <x:c r="H5" s="7" t="str">
        <x:v>Missing next step</x:v>
      </x:c>
    </x:row>
    <x:row r="6">
      <x:c r="A6" s="7" t="str">
        <x:v>Juniper Brands 103</x:v>
      </x:c>
      <x:c r="B6" s="7" t="str">
        <x:v>Maya Chen</x:v>
      </x:c>
      <x:c r="C6" s="7" t="str">
        <x:v>Renewal</x:v>
      </x:c>
      <x:c r="D6" s="7" t="str">
        <x:v>Discovery</x:v>
      </x:c>
      <x:c r="E6" s="7" t="str">
        <x:v>On Track</x:v>
      </x:c>
      <x:c r="F6" s="21" t="n">
        <x:v>46291</x:v>
      </x:c>
      <x:c r="G6" s="20" t="n">
        <x:v>188900</x:v>
      </x:c>
      <x:c r="H6" s="7" t="str">
        <x:v>Missing next step</x:v>
      </x:c>
    </x:row>
    <x:row r="7">
      <x:c r="A7" s="7" t="str">
        <x:v>Juniper Digital 183</x:v>
      </x:c>
      <x:c r="B7" s="7" t="str">
        <x:v>Jordan Brooks</x:v>
      </x:c>
      <x:c r="C7" s="7" t="str">
        <x:v>Renewal</x:v>
      </x:c>
      <x:c r="D7" s="7" t="str">
        <x:v>Discovery</x:v>
      </x:c>
      <x:c r="E7" s="7" t="str">
        <x:v>On Track</x:v>
      </x:c>
      <x:c r="F7" s="21" t="n">
        <x:v>46285</x:v>
      </x:c>
      <x:c r="G7" s="20" t="n">
        <x:v>178700</x:v>
      </x:c>
      <x:c r="H7" s="7" t="str">
        <x:v>Missing next step</x:v>
      </x:c>
    </x:row>
    <x:row r="8">
      <x:c r="A8" s="7" t="str">
        <x:v>Northwind Industries 207</x:v>
      </x:c>
      <x:c r="B8" s="7" t="str">
        <x:v>Elena Torres</x:v>
      </x:c>
      <x:c r="C8" s="7" t="str">
        <x:v>Renewal</x:v>
      </x:c>
      <x:c r="D8" s="7" t="str">
        <x:v>Stakeholder Buy-In</x:v>
      </x:c>
      <x:c r="E8" s="7" t="str">
        <x:v>Watch</x:v>
      </x:c>
      <x:c r="F8" s="21" t="n">
        <x:v>46295</x:v>
      </x:c>
      <x:c r="G8" s="20" t="n">
        <x:v>131500</x:v>
      </x:c>
      <x:c r="H8" s="7" t="str">
        <x:v>Missing next step</x:v>
      </x:c>
    </x:row>
    <x:row r="9">
      <x:c r="A9" s="7" t="str">
        <x:v>Vantage Capital 127</x:v>
      </x:c>
      <x:c r="B9" s="7" t="str">
        <x:v>Elena Torres</x:v>
      </x:c>
      <x:c r="C9" s="7" t="str">
        <x:v>Expansion</x:v>
      </x:c>
      <x:c r="D9" s="7" t="str">
        <x:v>Discovery</x:v>
      </x:c>
      <x:c r="E9" s="7" t="str">
        <x:v>At Risk</x:v>
      </x:c>
      <x:c r="F9" s="21" t="n">
        <x:v>46283</x:v>
      </x:c>
      <x:c r="G9" s="20" t="n">
        <x:v>99200</x:v>
      </x:c>
      <x:c r="H9" s="7" t="str">
        <x:v>At risk</x:v>
      </x:c>
    </x:row>
    <x:row r="10">
      <x:c r="A10" s="7" t="str">
        <x:v>Lighthouse Industries 185</x:v>
      </x:c>
      <x:c r="B10" s="7" t="str">
        <x:v>Priya Shah</x:v>
      </x:c>
      <x:c r="C10" s="7" t="str">
        <x:v>Renewal</x:v>
      </x:c>
      <x:c r="D10" s="7" t="str">
        <x:v>Discovery</x:v>
      </x:c>
      <x:c r="E10" s="7" t="str">
        <x:v>Watch</x:v>
      </x:c>
      <x:c r="F10" s="21" t="n">
        <x:v>46264</x:v>
      </x:c>
      <x:c r="G10" s="20" t="n">
        <x:v>93300</x:v>
      </x:c>
      <x:c r="H10" s="7" t="str">
        <x:v>Past due close date</x:v>
      </x:c>
    </x:row>
    <x:row r="11">
      <x:c r="A11" s="7" t="str">
        <x:v>Lighthouse Brands 149</x:v>
      </x:c>
      <x:c r="B11" s="7" t="str">
        <x:v>Jordan Brooks</x:v>
      </x:c>
      <x:c r="C11" s="7" t="str">
        <x:v>Expansion</x:v>
      </x:c>
      <x:c r="D11" s="7" t="str">
        <x:v>Contracting</x:v>
      </x:c>
      <x:c r="E11" s="7" t="str">
        <x:v>At Risk</x:v>
      </x:c>
      <x:c r="F11" s="21" t="n">
        <x:v>46289</x:v>
      </x:c>
      <x:c r="G11" s="20" t="n">
        <x:v>91500</x:v>
      </x:c>
      <x:c r="H11" s="7" t="str">
        <x:v>At risk</x:v>
      </x:c>
    </x:row>
    <x:row r="12">
      <x:c r="A12" s="7" t="str">
        <x:v>Fairview Digital 164</x:v>
      </x:c>
      <x:c r="B12" s="7" t="str">
        <x:v>Priya Shah</x:v>
      </x:c>
      <x:c r="C12" s="7" t="str">
        <x:v>Renewal</x:v>
      </x:c>
      <x:c r="D12" s="7" t="str">
        <x:v>Contracting</x:v>
      </x:c>
      <x:c r="E12" s="7" t="str">
        <x:v>Watch</x:v>
      </x:c>
      <x:c r="F12" s="21" t="n">
        <x:v>46292</x:v>
      </x:c>
      <x:c r="G12" s="20" t="n">
        <x:v>91200</x:v>
      </x:c>
      <x:c r="H12" s="7" t="str">
        <x:v>Missing next step</x:v>
      </x:c>
    </x:row>
    <x:row r="13">
      <x:c r="A13" s="7" t="str">
        <x:v>Vantage Partners 199</x:v>
      </x:c>
      <x:c r="B13" s="7" t="str">
        <x:v>Priya Shah</x:v>
      </x:c>
      <x:c r="C13" s="7" t="str">
        <x:v>New</x:v>
      </x:c>
      <x:c r="D13" s="7" t="str">
        <x:v>Stakeholder Buy-In</x:v>
      </x:c>
      <x:c r="E13" s="7" t="str">
        <x:v>Watch</x:v>
      </x:c>
      <x:c r="F13" s="21" t="n">
        <x:v>46253</x:v>
      </x:c>
      <x:c r="G13" s="20" t="n">
        <x:v>83900</x:v>
      </x:c>
      <x:c r="H13" s="7" t="str">
        <x:v>Past due close date</x:v>
      </x:c>
    </x:row>
    <x:row r="14">
      <x:c r="A14" s="7" t="str">
        <x:v>Summit Brands 162</x:v>
      </x:c>
      <x:c r="B14" s="7" t="str">
        <x:v>Maya Chen</x:v>
      </x:c>
      <x:c r="C14" s="7" t="str">
        <x:v>Expansion</x:v>
      </x:c>
      <x:c r="D14" s="7" t="str">
        <x:v>Discovery</x:v>
      </x:c>
      <x:c r="E14" s="7" t="str">
        <x:v>On Track</x:v>
      </x:c>
      <x:c r="F14" s="21" t="n">
        <x:v>46287</x:v>
      </x:c>
      <x:c r="G14" s="20" t="n">
        <x:v>82300</x:v>
      </x:c>
      <x:c r="H14" s="7" t="str">
        <x:v>Missing next step</x:v>
      </x:c>
    </x:row>
    <x:row r="15">
      <x:c r="A15" s="7" t="str">
        <x:v>Fairview Systems 177</x:v>
      </x:c>
      <x:c r="B15" s="7" t="str">
        <x:v>Priya Shah</x:v>
      </x:c>
      <x:c r="C15" s="7" t="str">
        <x:v>Renewal</x:v>
      </x:c>
      <x:c r="D15" s="7" t="str">
        <x:v>Solution Fit</x:v>
      </x:c>
      <x:c r="E15" s="7" t="str">
        <x:v>Watch</x:v>
      </x:c>
      <x:c r="F15" s="21" t="n">
        <x:v>46279</x:v>
      </x:c>
      <x:c r="G15" s="20" t="n">
        <x:v>76400</x:v>
      </x:c>
      <x:c r="H15" s="7" t="str">
        <x:v>Missing next step</x:v>
      </x:c>
    </x:row>
    <x:row r="16">
      <x:c r="A16" s="7" t="str">
        <x:v>Evergreen Analytics 168</x:v>
      </x:c>
      <x:c r="B16" s="7" t="str">
        <x:v>Priya Shah</x:v>
      </x:c>
      <x:c r="C16" s="7" t="str">
        <x:v>Renewal</x:v>
      </x:c>
      <x:c r="D16" s="7" t="str">
        <x:v>Stakeholder Buy-In</x:v>
      </x:c>
      <x:c r="E16" s="7" t="str">
        <x:v>At Risk</x:v>
      </x:c>
      <x:c r="F16" s="21" t="n">
        <x:v>46265</x:v>
      </x:c>
      <x:c r="G16" s="20" t="n">
        <x:v>76100</x:v>
      </x:c>
      <x:c r="H16" s="7" t="str">
        <x:v>Past due close date</x:v>
      </x:c>
    </x:row>
    <x:row r="17">
      <x:c r="A17" s="7" t="str">
        <x:v>Trinity Partners 175</x:v>
      </x:c>
      <x:c r="B17" s="7" t="str">
        <x:v>Elena Torres</x:v>
      </x:c>
      <x:c r="C17" s="7" t="str">
        <x:v>Renewal</x:v>
      </x:c>
      <x:c r="D17" s="7" t="str">
        <x:v>Contracting</x:v>
      </x:c>
      <x:c r="E17" s="7" t="str">
        <x:v>At Risk</x:v>
      </x:c>
      <x:c r="F17" s="21" t="n">
        <x:v>46288</x:v>
      </x:c>
      <x:c r="G17" s="20" t="n">
        <x:v>75900</x:v>
      </x:c>
      <x:c r="H17" s="7" t="str">
        <x:v>At risk</x:v>
      </x:c>
    </x:row>
    <x:row r="18">
      <x:c r="A18" s="7" t="str">
        <x:v>Harbor Industries 218</x:v>
      </x:c>
      <x:c r="B18" s="7" t="str">
        <x:v>Elena Torres</x:v>
      </x:c>
      <x:c r="C18" s="7" t="str">
        <x:v>Renewal</x:v>
      </x:c>
      <x:c r="D18" s="7" t="str">
        <x:v>Discovery</x:v>
      </x:c>
      <x:c r="E18" s="7" t="str">
        <x:v>On Track</x:v>
      </x:c>
      <x:c r="F18" s="21" t="n">
        <x:v>46289</x:v>
      </x:c>
      <x:c r="G18" s="20" t="n">
        <x:v>68800</x:v>
      </x:c>
      <x:c r="H18" s="7" t="str">
        <x:v>Missing next step</x:v>
      </x:c>
    </x:row>
    <x:row r="19">
      <x:c r="A19" s="7" t="str">
        <x:v>Cobalt Partners 118</x:v>
      </x:c>
      <x:c r="B19" s="7" t="str">
        <x:v>Maya Chen</x:v>
      </x:c>
      <x:c r="C19" s="7" t="str">
        <x:v>Expansion</x:v>
      </x:c>
      <x:c r="D19" s="7" t="str">
        <x:v>Stakeholder Buy-In</x:v>
      </x:c>
      <x:c r="E19" s="7" t="str">
        <x:v>At Risk</x:v>
      </x:c>
      <x:c r="F19" s="21" t="n">
        <x:v>46284</x:v>
      </x:c>
      <x:c r="G19" s="20" t="n">
        <x:v>68200</x:v>
      </x:c>
      <x:c r="H19" s="7" t="str">
        <x:v>Missing next step</x:v>
      </x:c>
    </x:row>
    <x:row r="20">
      <x:c r="A20" s="7" t="str">
        <x:v>Aperture Analytics 129</x:v>
      </x:c>
      <x:c r="B20" s="7" t="str">
        <x:v>Elena Torres</x:v>
      </x:c>
      <x:c r="C20" s="7" t="str">
        <x:v>Renewal</x:v>
      </x:c>
      <x:c r="D20" s="7" t="str">
        <x:v>Contracting</x:v>
      </x:c>
      <x:c r="E20" s="7" t="str">
        <x:v>Watch</x:v>
      </x:c>
      <x:c r="F20" s="21" t="n">
        <x:v>46290</x:v>
      </x:c>
      <x:c r="G20" s="20" t="n">
        <x:v>66700</x:v>
      </x:c>
      <x:c r="H20" s="7" t="str">
        <x:v>Missing next step</x:v>
      </x:c>
    </x:row>
    <x:row r="21">
      <x:c r="A21" s="7" t="str">
        <x:v>Union Health 154</x:v>
      </x:c>
      <x:c r="B21" s="7" t="str">
        <x:v>Marcus Reed</x:v>
      </x:c>
      <x:c r="C21" s="7" t="str">
        <x:v>Renewal</x:v>
      </x:c>
      <x:c r="D21" s="7" t="str">
        <x:v>Discovery</x:v>
      </x:c>
      <x:c r="E21" s="7" t="str">
        <x:v>On Track</x:v>
      </x:c>
      <x:c r="F21" s="21" t="n">
        <x:v>46259</x:v>
      </x:c>
      <x:c r="G21" s="20" t="n">
        <x:v>58900</x:v>
      </x:c>
      <x:c r="H21" s="7" t="str">
        <x:v>Past due close date</x:v>
      </x:c>
    </x:row>
    <x:row r="22">
      <x:c r="A22" s="7" t="str">
        <x:v>Lighthouse Analytics 139</x:v>
      </x:c>
      <x:c r="B22" s="7" t="str">
        <x:v>Noah Williams</x:v>
      </x:c>
      <x:c r="C22" s="7" t="str">
        <x:v>Renewal</x:v>
      </x:c>
      <x:c r="D22" s="7" t="str">
        <x:v>Stakeholder Buy-In</x:v>
      </x:c>
      <x:c r="E22" s="7" t="str">
        <x:v>At Risk</x:v>
      </x:c>
      <x:c r="F22" s="21" t="n">
        <x:v>46294</x:v>
      </x:c>
      <x:c r="G22" s="20" t="n">
        <x:v>56800</x:v>
      </x:c>
      <x:c r="H22" s="7" t="str">
        <x:v>At risk</x:v>
      </x:c>
    </x:row>
    <x:row r="23">
      <x:c r="A23" s="7" t="str">
        <x:v>Zenith Cloud 144</x:v>
      </x:c>
      <x:c r="B23" s="7" t="str">
        <x:v>Maya Chen</x:v>
      </x:c>
      <x:c r="C23" s="7" t="str">
        <x:v>Expansion</x:v>
      </x:c>
      <x:c r="D23" s="7" t="str">
        <x:v>Solution Fit</x:v>
      </x:c>
      <x:c r="E23" s="7" t="str">
        <x:v>On Track</x:v>
      </x:c>
      <x:c r="F23" s="21" t="n">
        <x:v>46276</x:v>
      </x:c>
      <x:c r="G23" s="20" t="n">
        <x:v>52500</x:v>
      </x:c>
      <x:c r="H23" s="7" t="str">
        <x:v>Missing next step</x:v>
      </x:c>
    </x:row>
    <x:row r="24">
      <x:c r="A24" s="7" t="str">
        <x:v>Evergreen Logistics 187</x:v>
      </x:c>
      <x:c r="B24" s="7" t="str">
        <x:v>Jordan Brooks</x:v>
      </x:c>
      <x:c r="C24" s="7" t="str">
        <x:v>Expansion</x:v>
      </x:c>
      <x:c r="D24" s="7" t="str">
        <x:v>Stakeholder Buy-In</x:v>
      </x:c>
      <x:c r="E24" s="7" t="str">
        <x:v>Watch</x:v>
      </x:c>
      <x:c r="F24" s="21" t="n">
        <x:v>46271</x:v>
      </x:c>
      <x:c r="G24" s="20" t="n">
        <x:v>52000</x:v>
      </x:c>
      <x:c r="H24" s="7" t="str">
        <x:v>Past due close date</x:v>
      </x:c>
    </x:row>
    <x:row r="25">
      <x:c r="A25" s="7" t="str">
        <x:v>Keystone Bank 212</x:v>
      </x:c>
      <x:c r="B25" s="7" t="str">
        <x:v>Priya Shah</x:v>
      </x:c>
      <x:c r="C25" s="7" t="str">
        <x:v>Renewal</x:v>
      </x:c>
      <x:c r="D25" s="7" t="str">
        <x:v>Stakeholder Buy-In</x:v>
      </x:c>
      <x:c r="E25" s="7" t="str">
        <x:v>Watch</x:v>
      </x:c>
      <x:c r="F25" s="21" t="n">
        <x:v>46285</x:v>
      </x:c>
      <x:c r="G25" s="20" t="n">
        <x:v>51400</x:v>
      </x:c>
      <x:c r="H25" s="7" t="str">
        <x:v>Missing next step</x:v>
      </x:c>
    </x:row>
    <x:row r="26">
      <x:c r="A26" s="7" t="str">
        <x:v>Willow Health 173</x:v>
      </x:c>
      <x:c r="B26" s="7" t="str">
        <x:v>Marcus Reed</x:v>
      </x:c>
      <x:c r="C26" s="7" t="str">
        <x:v>Renewal</x:v>
      </x:c>
      <x:c r="D26" s="7" t="str">
        <x:v>Solution Fit</x:v>
      </x:c>
      <x:c r="E26" s="7" t="str">
        <x:v>At Risk</x:v>
      </x:c>
      <x:c r="F26" s="21" t="n">
        <x:v>46285</x:v>
      </x:c>
      <x:c r="G26" s="20" t="n">
        <x:v>51300</x:v>
      </x:c>
      <x:c r="H26" s="7" t="str">
        <x:v>At risk</x:v>
      </x:c>
    </x:row>
    <x:row r="27">
      <x:c r="A27" s="7" t="str">
        <x:v>Evergreen Capital 114</x:v>
      </x:c>
      <x:c r="B27" s="7" t="str">
        <x:v>Noah Williams</x:v>
      </x:c>
      <x:c r="C27" s="7" t="str">
        <x:v>Expansion</x:v>
      </x:c>
      <x:c r="D27" s="7" t="str">
        <x:v>Contracting</x:v>
      </x:c>
      <x:c r="E27" s="7" t="str">
        <x:v>On Track</x:v>
      </x:c>
      <x:c r="F27" s="21" t="n">
        <x:v>46291</x:v>
      </x:c>
      <x:c r="G27" s="20" t="n">
        <x:v>49800</x:v>
      </x:c>
      <x:c r="H27" s="7" t="str">
        <x:v>Missing next step</x:v>
      </x:c>
    </x:row>
    <x:row r="28">
      <x:c r="A28" s="7" t="str">
        <x:v>Redwood Cloud 225</x:v>
      </x:c>
      <x:c r="B28" s="7" t="str">
        <x:v>Elena Torres</x:v>
      </x:c>
      <x:c r="C28" s="7" t="str">
        <x:v>Renewal</x:v>
      </x:c>
      <x:c r="D28" s="7" t="str">
        <x:v>Discovery</x:v>
      </x:c>
      <x:c r="E28" s="7" t="str">
        <x:v>Watch</x:v>
      </x:c>
      <x:c r="F28" s="21" t="n">
        <x:v>46255</x:v>
      </x:c>
      <x:c r="G28" s="20" t="n">
        <x:v>49100</x:v>
      </x:c>
      <x:c r="H28" s="7" t="str">
        <x:v>Past due close date</x:v>
      </x:c>
    </x:row>
    <x:row r="29">
      <x:c r="A29" s="7" t="str">
        <x:v>Willow Cloud 189</x:v>
      </x:c>
      <x:c r="B29" s="7" t="str">
        <x:v>Elena Torres</x:v>
      </x:c>
      <x:c r="C29" s="7" t="str">
        <x:v>Expansion</x:v>
      </x:c>
      <x:c r="D29" s="7" t="str">
        <x:v>Contracting</x:v>
      </x:c>
      <x:c r="E29" s="7" t="str">
        <x:v>Watch</x:v>
      </x:c>
      <x:c r="F29" s="21" t="n">
        <x:v>46285</x:v>
      </x:c>
      <x:c r="G29" s="20" t="n">
        <x:v>44800</x:v>
      </x:c>
      <x:c r="H29" s="7" t="str">
        <x:v>Missing next step</x:v>
      </x:c>
    </x:row>
    <x:row r="30">
      <x:c r="A30" s="7" t="str">
        <x:v>Aperture Capital 130</x:v>
      </x:c>
      <x:c r="B30" s="7" t="str">
        <x:v>Maya Chen</x:v>
      </x:c>
      <x:c r="C30" s="7" t="str">
        <x:v>New</x:v>
      </x:c>
      <x:c r="D30" s="7" t="str">
        <x:v>Discovery</x:v>
      </x:c>
      <x:c r="E30" s="7" t="str">
        <x:v>Watch</x:v>
      </x:c>
      <x:c r="F30" s="21" t="n">
        <x:v>46293</x:v>
      </x:c>
      <x:c r="G30" s="20" t="n">
        <x:v>44000</x:v>
      </x:c>
      <x:c r="H30" s="7" t="str">
        <x:v>Missing next step</x:v>
      </x:c>
    </x:row>
    <x:row r="31">
      <x:c r="A31" s="7" t="str">
        <x:v>Northwind Analytics 120</x:v>
      </x:c>
      <x:c r="B31" s="7" t="str">
        <x:v>Elena Torres</x:v>
      </x:c>
      <x:c r="C31" s="7" t="str">
        <x:v>Expansion</x:v>
      </x:c>
      <x:c r="D31" s="7" t="str">
        <x:v>Solution Fit</x:v>
      </x:c>
      <x:c r="E31" s="7" t="str">
        <x:v>On Track</x:v>
      </x:c>
      <x:c r="F31" s="21" t="n">
        <x:v>46284</x:v>
      </x:c>
      <x:c r="G31" s="20" t="n">
        <x:v>41300</x:v>
      </x:c>
      <x:c r="H31" s="7" t="str">
        <x:v>Missing next step</x:v>
      </x:c>
    </x:row>
    <x:row r="32">
      <x:c r="A32" s="7" t="str">
        <x:v>Northwind Health 138</x:v>
      </x:c>
      <x:c r="B32" s="7" t="str">
        <x:v>Noah Williams</x:v>
      </x:c>
      <x:c r="C32" s="7" t="str">
        <x:v>New</x:v>
      </x:c>
      <x:c r="D32" s="7" t="str">
        <x:v>Solution Fit</x:v>
      </x:c>
      <x:c r="E32" s="7" t="str">
        <x:v>At Risk</x:v>
      </x:c>
      <x:c r="F32" s="21" t="n">
        <x:v>46294</x:v>
      </x:c>
      <x:c r="G32" s="20" t="n">
        <x:v>39900</x:v>
      </x:c>
      <x:c r="H32" s="7" t="str">
        <x:v>At risk</x:v>
      </x:c>
    </x:row>
    <x:row r="33">
      <x:c r="A33" s="7" t="str">
        <x:v>Oakmont Capital 238</x:v>
      </x:c>
      <x:c r="B33" s="7" t="str">
        <x:v>Noah Williams</x:v>
      </x:c>
      <x:c r="C33" s="7" t="str">
        <x:v>New</x:v>
      </x:c>
      <x:c r="D33" s="7" t="str">
        <x:v>Solution Fit</x:v>
      </x:c>
      <x:c r="E33" s="7" t="str">
        <x:v>At Risk</x:v>
      </x:c>
      <x:c r="F33" s="21" t="n">
        <x:v>46289</x:v>
      </x:c>
      <x:c r="G33" s="20" t="n">
        <x:v>36400</x:v>
      </x:c>
      <x:c r="H33" s="7" t="str">
        <x:v>At risk</x:v>
      </x:c>
    </x:row>
    <x:row r="34">
      <x:c r="A34" s="7" t="str">
        <x:v>Harbor Group 217</x:v>
      </x:c>
      <x:c r="B34" s="7" t="str">
        <x:v>Maya Chen</x:v>
      </x:c>
      <x:c r="C34" s="7" t="str">
        <x:v>Expansion</x:v>
      </x:c>
      <x:c r="D34" s="7" t="str">
        <x:v>Stakeholder Buy-In</x:v>
      </x:c>
      <x:c r="E34" s="7" t="str">
        <x:v>At Risk</x:v>
      </x:c>
      <x:c r="F34" s="21" t="n">
        <x:v>46276</x:v>
      </x:c>
      <x:c r="G34" s="20" t="n">
        <x:v>34300</x:v>
      </x:c>
      <x:c r="H34" s="7" t="str">
        <x:v>Missing next step</x:v>
      </x:c>
    </x:row>
  </x:sheetData>
  <x:conditionalFormatting sqref="H5:H34">
    <x:cfRule type="containsText" dxfId="0" priority="1" operator="containsText" text="Past due"/>
    <x:cfRule type="containsText" dxfId="1" priority="2" operator="containsText" text="Missing"/>
  </x:conditionalFormatting>
  <x:pageMargins left="0.7" right="0.7" top="0.75" bottom="0.75" header="0.3" footer="0.3"/>
  <x:tableParts count="1">
    <x:tablePart xmlns:r="http://schemas.openxmlformats.org/officeDocument/2006/relationships" r:id="R0a6089fe532d4e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>
      <x:c r="A1" s="1" t="str">
        <x:v>Revenue performance trend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>
      <x:c r="A2" s="2" t="str">
        <x:v>Monthly bookings, pipeline creation, win rate, and sales cycle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4">
      <x:c r="A4" s="5" t="str">
        <x:v>Month</x:v>
      </x:c>
      <x:c r="B4" s="5" t="str">
        <x:v>Bookings</x:v>
      </x:c>
      <x:c r="C4" s="5" t="str">
        <x:v>Target</x:v>
      </x:c>
      <x:c r="D4" s="5" t="str">
        <x:v>Variance</x:v>
      </x:c>
      <x:c r="E4" s="5" t="str">
        <x:v>Pipeline Created</x:v>
      </x:c>
      <x:c r="F4" s="5" t="str">
        <x:v>Win Rate</x:v>
      </x:c>
      <x:c r="G4" s="5" t="str">
        <x:v>Sales Cycle (days)</x:v>
      </x:c>
    </x:row>
    <x:row r="5">
      <x:c r="A5" s="8" t="str">
        <x:v>Apr 2026</x:v>
      </x:c>
      <x:c r="B5" s="9" t="n">
        <x:v>1120000</x:v>
      </x:c>
      <x:c r="C5" s="9" t="n">
        <x:v>1180000</x:v>
      </x:c>
      <x:c r="D5" s="20" t="n">
        <x:f>B5-C5</x:f>
        <x:v>-60000</x:v>
      </x:c>
      <x:c r="E5" s="9" t="n">
        <x:v>2850000</x:v>
      </x:c>
      <x:c r="F5" s="22" t="n">
        <x:v>0.24</x:v>
      </x:c>
      <x:c r="G5" s="8" t="n">
        <x:v>62</x:v>
      </x:c>
    </x:row>
    <x:row r="6">
      <x:c r="A6" s="8" t="str">
        <x:v>May 2026</x:v>
      </x:c>
      <x:c r="B6" s="9" t="n">
        <x:v>1260000</x:v>
      </x:c>
      <x:c r="C6" s="9" t="n">
        <x:v>1200000</x:v>
      </x:c>
      <x:c r="D6" s="20" t="n">
        <x:f>B6-C6</x:f>
        <x:v>60000</x:v>
      </x:c>
      <x:c r="E6" s="9" t="n">
        <x:v>3120000</x:v>
      </x:c>
      <x:c r="F6" s="22" t="n">
        <x:v>0.26</x:v>
      </x:c>
      <x:c r="G6" s="8" t="n">
        <x:v>60</x:v>
      </x:c>
    </x:row>
    <x:row r="7">
      <x:c r="A7" s="8" t="str">
        <x:v>Jun 2026</x:v>
      </x:c>
      <x:c r="B7" s="9" t="n">
        <x:v>1380000</x:v>
      </x:c>
      <x:c r="C7" s="9" t="n">
        <x:v>1300000</x:v>
      </x:c>
      <x:c r="D7" s="20" t="n">
        <x:f>B7-C7</x:f>
        <x:v>80000</x:v>
      </x:c>
      <x:c r="E7" s="9" t="n">
        <x:v>3480000</x:v>
      </x:c>
      <x:c r="F7" s="22" t="n">
        <x:v>0.27</x:v>
      </x:c>
      <x:c r="G7" s="8" t="n">
        <x:v>58</x:v>
      </x:c>
    </x:row>
    <x:row r="8">
      <x:c r="A8" s="8" t="str">
        <x:v>Jul 2026</x:v>
      </x:c>
      <x:c r="B8" s="9" t="n">
        <x:v>1010000</x:v>
      </x:c>
      <x:c r="C8" s="9" t="n">
        <x:v>1450000</x:v>
      </x:c>
      <x:c r="D8" s="20" t="n">
        <x:f>B8-C8</x:f>
        <x:v>-440000</x:v>
      </x:c>
      <x:c r="E8" s="9" t="n">
        <x:v>3760000</x:v>
      </x:c>
      <x:c r="F8" s="22" t="n">
        <x:v>0.25</x:v>
      </x:c>
      <x:c r="G8" s="8" t="n">
        <x:v>59</x:v>
      </x:c>
    </x:row>
    <x:row r="9">
      <x:c r="A9" s="8" t="str">
        <x:v>Aug 2026</x:v>
      </x:c>
      <x:c r="B9" s="9" t="n">
        <x:v>1390000</x:v>
      </x:c>
      <x:c r="C9" s="9" t="n">
        <x:v>1500000</x:v>
      </x:c>
      <x:c r="D9" s="20" t="n">
        <x:f>B9-C9</x:f>
        <x:v>-110000</x:v>
      </x:c>
      <x:c r="E9" s="9" t="n">
        <x:v>4020000</x:v>
      </x:c>
      <x:c r="F9" s="22" t="n">
        <x:v>0.28</x:v>
      </x:c>
      <x:c r="G9" s="8" t="n">
        <x:v>55</x:v>
      </x:c>
    </x:row>
    <x:row r="10">
      <x:c r="A10" s="8" t="str">
        <x:v>Sep 2026 MTD</x:v>
      </x:c>
      <x:c r="B10" s="9" t="n">
        <x:v>620000</x:v>
      </x:c>
      <x:c r="C10" s="9" t="n">
        <x:v>700000</x:v>
      </x:c>
      <x:c r="D10" s="20" t="n">
        <x:f>B10-C10</x:f>
        <x:v>-80000</x:v>
      </x:c>
      <x:c r="E10" s="9" t="n">
        <x:v>2240000</x:v>
      </x:c>
      <x:c r="F10" s="22" t="n">
        <x:v>0.29</x:v>
      </x:c>
      <x:c r="G10" s="8" t="n">
        <x:v>53</x:v>
      </x:c>
    </x:row>
  </x:sheetData>
  <x:conditionalFormatting sqref="D5:D10">
    <x:cfRule type="cellIs" dxfId="2" priority="1" operator="lessThan">
      <x:formula>0</x:formula>
    </x:cfRule>
    <x:cfRule type="cellIs" dxfId="3" priority="2" operator="greaterThanOrEqual">
      <x:formula>0</x:formula>
    </x:cfRule>
  </x:conditionalFormatting>
  <x:pageMargins left="0.7" right="0.7" top="0.75" bottom="0.75" header="0.3" footer="0.3"/>
  <x:drawing xmlns:r="http://schemas.openxmlformats.org/officeDocument/2006/relationships" r:id="R5df4c2ee46e24447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3" hidden="0" customWidth="1"/>
    <x:col min="4" max="4" width="25" hidden="0" customWidth="1"/>
    <x:col min="5" max="5" width="14" hidden="0" customWidth="1"/>
    <x:col min="6" max="6" width="18" hidden="0" customWidth="1"/>
  </x:cols>
  <x:sheetData>
    <x:row r="1" ht="20" customHeight="1">
      <x:c r="A1" s="1" t="str">
        <x:v>Forecast assumptions</x:v>
      </x:c>
      <x:c r="B1" s="1"/>
      <x:c r="C1" s="1"/>
      <x:c r="D1" s="1"/>
      <x:c r="E1" s="1"/>
      <x:c r="F1" s="1"/>
    </x:row>
    <x:row r="2" ht="32" customHeight="1">
      <x:c r="A2" s="2" t="str">
        <x:v>Illustrative portfolio case using fully synthetic data. No customer, employee, or company results are represented.</x:v>
      </x:c>
      <x:c r="B2" s="2"/>
      <x:c r="C2" s="2"/>
      <x:c r="D2" s="2"/>
      <x:c r="E2" s="2"/>
      <x:c r="F2" s="2"/>
    </x:row>
    <x:row r="3" ht="20" customHeight="1"/>
    <x:row r="4" ht="20" customHeight="1">
      <x:c r="A4" s="5" t="str">
        <x:v>Global input</x:v>
      </x:c>
      <x:c r="B4" s="5" t="str">
        <x:v>Value</x:v>
      </x:c>
      <x:c r="D4" s="5" t="str">
        <x:v>Stage</x:v>
      </x:c>
      <x:c r="E4" s="5" t="str">
        <x:v>Weight</x:v>
      </x:c>
    </x:row>
    <x:row r="5" ht="20" customHeight="1">
      <x:c r="A5" s="7" t="str">
        <x:v>Quarterly target</x:v>
      </x:c>
      <x:c r="B5" s="9" t="n">
        <x:v>5100000</x:v>
      </x:c>
      <x:c r="D5" s="7" t="str">
        <x:v>Discovery</x:v>
      </x:c>
      <x:c r="E5" s="12" t="n">
        <x:v>0.15</x:v>
      </x:c>
    </x:row>
    <x:row r="6" ht="20" customHeight="1">
      <x:c r="A6" s="7" t="str">
        <x:v>Snapshot date</x:v>
      </x:c>
      <x:c r="B6" s="10" t="n">
        <x:v>46276</x:v>
      </x:c>
      <x:c r="D6" s="7" t="str">
        <x:v>Stakeholder Buy-In</x:v>
      </x:c>
      <x:c r="E6" s="12" t="n">
        <x:v>0.35</x:v>
      </x:c>
    </x:row>
    <x:row r="7" ht="20" customHeight="1">
      <x:c r="A7" s="7" t="str">
        <x:v>Prior snapshot</x:v>
      </x:c>
      <x:c r="B7" s="10" t="n">
        <x:v>46269</x:v>
      </x:c>
      <x:c r="D7" s="7" t="str">
        <x:v>Solution Fit</x:v>
      </x:c>
      <x:c r="E7" s="12" t="n">
        <x:v>0.6</x:v>
      </x:c>
    </x:row>
    <x:row r="8" ht="20" customHeight="1">
      <x:c r="A8" s="7" t="str">
        <x:v>Fiscal quarter</x:v>
      </x:c>
      <x:c r="B8" s="8" t="str">
        <x:v>Q1 FY27</x:v>
      </x:c>
      <x:c r="D8" s="7" t="str">
        <x:v>Contracting</x:v>
      </x:c>
      <x:c r="E8" s="12" t="n">
        <x:v>0.85</x:v>
      </x:c>
    </x:row>
    <x:row r="9" ht="20" customHeight="1">
      <x:c r="D9" s="7" t="str">
        <x:v>Closed Won</x:v>
      </x:c>
      <x:c r="E9" s="12" t="n">
        <x:v>1</x:v>
      </x:c>
    </x:row>
    <x:row r="10" ht="20" customHeight="1">
      <x:c r="D10" s="7" t="str">
        <x:v>Closed Lost</x:v>
      </x:c>
      <x:c r="E10" s="12" t="n">
        <x:v>0</x:v>
      </x:c>
    </x:row>
    <x:row r="11" ht="20" customHeight="1">
      <x:c r="A11" s="5" t="str">
        <x:v>Scenario</x:v>
      </x:c>
      <x:c r="B11" s="5" t="str">
        <x:v>Conversion factor</x:v>
      </x:c>
    </x:row>
    <x:row r="12" ht="20" customHeight="1">
      <x:c r="A12" s="7" t="str">
        <x:v>Downside</x:v>
      </x:c>
      <x:c r="B12" s="14" t="n">
        <x:v>0.75</x:v>
      </x:c>
    </x:row>
    <x:row r="13" ht="20" customHeight="1">
      <x:c r="A13" s="7" t="str">
        <x:v>Base</x:v>
      </x:c>
      <x:c r="B13" s="14" t="n">
        <x:v>1</x:v>
      </x:c>
    </x:row>
    <x:row r="14" ht="20" customHeight="1">
      <x:c r="A14" s="7" t="str">
        <x:v>Upside</x:v>
      </x:c>
      <x:c r="B14" s="14" t="n">
        <x:v>1.2</x:v>
      </x:c>
    </x:row>
    <x:row r="15" ht="20" customHeight="1"/>
    <x:row r="16" ht="38" customHeight="1">
      <x:c r="A16" s="7" t="str">
        <x:v>Method</x:v>
      </x:c>
      <x:c r="B16" s="15" t="str">
        <x:v>Booked plus stage-weighted open ARR. Scenarios flex only the open weighted amount.</x:v>
      </x:c>
      <x:c r="C16" s="15"/>
      <x:c r="D16" s="15"/>
      <x:c r="E16" s="15"/>
      <x:c r="F16" s="15"/>
    </x:row>
    <x:row r="17" ht="38" customHeight="1">
      <x:c r="A17" s="7" t="str">
        <x:v>Portfolio note</x:v>
      </x:c>
      <x:c r="B17" s="15" t="str">
        <x:v>Synthetic case for forecasting, risk review, and financial planning.</x:v>
      </x:c>
      <x:c r="C17" s="15"/>
      <x:c r="D17" s="15"/>
      <x:c r="E17" s="15"/>
      <x:c r="F17" s="15"/>
    </x:row>
    <x:row r="18" ht="20" customHeight="1">
      <x:c r="A18" s="7"/>
      <x:c r="B18" s="7"/>
      <x:c r="C18" s="7"/>
      <x:c r="D18" s="7"/>
      <x:c r="E18" s="7"/>
      <x:c r="F18" s="7"/>
    </x:row>
    <x:row r="19" ht="20" customHeight="1"/>
    <x:row r="20" ht="20" customHeight="1"/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xSplit="2" ySplit="1" topLeftCell="C2" activePane="bottomRight" state="frozen"/>
    </x:sheetView>
  </x:sheetViews>
  <x:sheetFormatPr defaultRowHeight="15"/>
  <x:cols>
    <x:col min="1" max="1" width="14" hidden="0" customWidth="1"/>
    <x:col min="2" max="2" width="25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  <x:col min="7" max="7" width="20" hidden="0" customWidth="1"/>
    <x:col min="8" max="8" width="20" hidden="0" customWidth="1"/>
    <x:col min="9" max="9" width="20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8" hidden="0" customWidth="1"/>
    <x:col min="22" max="22" width="14" hidden="0" customWidth="1"/>
    <x:col min="23" max="23" width="21" hidden="0" customWidth="1"/>
  </x:cols>
  <x:sheetData>
    <x:row r="1">
      <x:c r="A1" s="5" t="str">
        <x:v>Opportunity ID</x:v>
      </x:c>
      <x:c r="B1" s="5" t="str">
        <x:v>Account</x:v>
      </x:c>
      <x:c r="C1" s="5" t="str">
        <x:v>Owner</x:v>
      </x:c>
      <x:c r="D1" s="5" t="str">
        <x:v>Segment</x:v>
      </x:c>
      <x:c r="E1" s="5" t="str">
        <x:v>Region</x:v>
      </x:c>
      <x:c r="F1" s="5" t="str">
        <x:v>Motion</x:v>
      </x:c>
      <x:c r="G1" s="5" t="str">
        <x:v>Stage</x:v>
      </x:c>
      <x:c r="H1" s="5" t="str">
        <x:v>Forecast Category</x:v>
      </x:c>
      <x:c r="I1" s="5" t="str">
        <x:v>Health</x:v>
      </x:c>
      <x:c r="J1" s="5" t="str">
        <x:v>ARR</x:v>
      </x:c>
      <x:c r="K1" s="5" t="str">
        <x:v>Close Date</x:v>
      </x:c>
      <x:c r="L1" s="5" t="str">
        <x:v>Snapshot Date</x:v>
      </x:c>
      <x:c r="M1" s="5" t="str">
        <x:v>Prior Stage</x:v>
      </x:c>
      <x:c r="N1" s="5" t="str">
        <x:v>Prior ARR</x:v>
      </x:c>
      <x:c r="O1" s="5" t="str">
        <x:v>Prior Weighted ARR</x:v>
      </x:c>
      <x:c r="P1" s="5" t="str">
        <x:v>Stage Weight</x:v>
      </x:c>
      <x:c r="Q1" s="5" t="str">
        <x:v>Weighted ARR</x:v>
      </x:c>
      <x:c r="R1" s="5" t="str">
        <x:v>Open ARR</x:v>
      </x:c>
      <x:c r="S1" s="5" t="str">
        <x:v>Past Due ARR</x:v>
      </x:c>
      <x:c r="T1" s="5" t="str">
        <x:v>Weekly Weighted Change</x:v>
      </x:c>
      <x:c r="U1" s="5" t="str">
        <x:v>Next Step Complete</x:v>
      </x:c>
      <x:c r="V1" s="5" t="str">
        <x:v>Days in Stage</x:v>
      </x:c>
      <x:c r="W1" s="5" t="str">
        <x:v>Missing Next Step Flag</x:v>
      </x:c>
    </x:row>
    <x:row r="2">
      <x:c r="A2" s="8" t="str">
        <x:v>OPP-0001</x:v>
      </x:c>
      <x:c r="B2" s="8" t="str">
        <x:v>Juniper Health 101</x:v>
      </x:c>
      <x:c r="C2" s="8" t="str">
        <x:v>Noah Williams</x:v>
      </x:c>
      <x:c r="D2" s="8" t="str">
        <x:v>Mid-Market</x:v>
      </x:c>
      <x:c r="E2" s="8" t="str">
        <x:v>Central</x:v>
      </x:c>
      <x:c r="F2" s="8" t="str">
        <x:v>Renewal</x:v>
      </x:c>
      <x:c r="G2" s="8" t="str">
        <x:v>Contracting</x:v>
      </x:c>
      <x:c r="H2" s="8" t="str">
        <x:v>Commit</x:v>
      </x:c>
      <x:c r="I2" s="8" t="str">
        <x:v>Watch</x:v>
      </x:c>
      <x:c r="J2" s="9" t="n">
        <x:v>70300</x:v>
      </x:c>
      <x:c r="K2" s="10" t="n">
        <x:v>46279</x:v>
      </x:c>
      <x:c r="L2" s="10" t="n">
        <x:v>46276</x:v>
      </x:c>
      <x:c r="M2" s="8" t="str">
        <x:v>Contracting</x:v>
      </x:c>
      <x:c r="N2" s="9" t="n">
        <x:v>70300</x:v>
      </x:c>
      <x:c r="O2" s="9" t="n">
        <x:v>59800</x:v>
      </x:c>
      <x:c r="P2" s="12" t="n">
        <x:v>0.85</x:v>
      </x:c>
      <x:c r="Q2" s="20" t="n">
        <x:f>J2*P2</x:f>
        <x:v>59755</x:v>
      </x:c>
      <x:c r="R2" s="20" t="n">
        <x:f>IF(OR(G2="Closed Won",G2="Closed Lost"),0,J2)</x:f>
        <x:v>70300</x:v>
      </x:c>
      <x:c r="S2" s="20" t="n">
        <x:f>IF(AND(R2&gt;0,K2&lt;L2),J2,0)</x:f>
        <x:v>0</x:v>
      </x:c>
      <x:c r="T2" s="20" t="n">
        <x:f>Q2-O2</x:f>
        <x:v>-45</x:v>
      </x:c>
      <x:c r="U2" s="19" t="b">
        <x:v>1</x:v>
      </x:c>
      <x:c r="V2" s="8" t="n">
        <x:v>45</x:v>
      </x:c>
      <x:c r="W2" s="7" t="n">
        <x:f>IF(AND(R2&gt;0,U2=FALSE),1,0)</x:f>
        <x:v>0</x:v>
      </x:c>
    </x:row>
    <x:row r="3">
      <x:c r="A3" s="8" t="str">
        <x:v>OPP-0002</x:v>
      </x:c>
      <x:c r="B3" s="8" t="str">
        <x:v>Trinity Digital 102</x:v>
      </x:c>
      <x:c r="C3" s="8" t="str">
        <x:v>Priya Shah</x:v>
      </x:c>
      <x:c r="D3" s="8" t="str">
        <x:v>Enterprise</x:v>
      </x:c>
      <x:c r="E3" s="8" t="str">
        <x:v>West</x:v>
      </x:c>
      <x:c r="F3" s="8" t="str">
        <x:v>Renewal</x:v>
      </x:c>
      <x:c r="G3" s="8" t="str">
        <x:v>Contracting</x:v>
      </x:c>
      <x:c r="H3" s="8" t="str">
        <x:v>Commit</x:v>
      </x:c>
      <x:c r="I3" s="8" t="str">
        <x:v>On Track</x:v>
      </x:c>
      <x:c r="J3" s="9" t="n">
        <x:v>170800</x:v>
      </x:c>
      <x:c r="K3" s="10" t="n">
        <x:v>46288</x:v>
      </x:c>
      <x:c r="L3" s="10" t="n">
        <x:v>46276</x:v>
      </x:c>
      <x:c r="M3" s="8" t="str">
        <x:v>Contracting</x:v>
      </x:c>
      <x:c r="N3" s="9" t="n">
        <x:v>158500</x:v>
      </x:c>
      <x:c r="O3" s="9" t="n">
        <x:v>134700</x:v>
      </x:c>
      <x:c r="P3" s="12" t="n">
        <x:v>0.85</x:v>
      </x:c>
      <x:c r="Q3" s="20" t="n">
        <x:f>J3*P3</x:f>
        <x:v>145180</x:v>
      </x:c>
      <x:c r="R3" s="20" t="n">
        <x:f>IF(OR(G3="Closed Won",G3="Closed Lost"),0,J3)</x:f>
        <x:v>170800</x:v>
      </x:c>
      <x:c r="S3" s="20" t="n">
        <x:f>IF(AND(R3&gt;0,K3&lt;L3),J3,0)</x:f>
        <x:v>0</x:v>
      </x:c>
      <x:c r="T3" s="20" t="n">
        <x:f>Q3-O3</x:f>
        <x:v>10480</x:v>
      </x:c>
      <x:c r="U3" s="19" t="b">
        <x:v>1</x:v>
      </x:c>
      <x:c r="V3" s="8" t="n">
        <x:v>46</x:v>
      </x:c>
      <x:c r="W3" s="7" t="n">
        <x:f>IF(AND(R3&gt;0,U3=FALSE),1,0)</x:f>
        <x:v>0</x:v>
      </x:c>
    </x:row>
    <x:row r="4">
      <x:c r="A4" s="8" t="str">
        <x:v>OPP-0003</x:v>
      </x:c>
      <x:c r="B4" s="8" t="str">
        <x:v>Juniper Brands 103</x:v>
      </x:c>
      <x:c r="C4" s="8" t="str">
        <x:v>Maya Chen</x:v>
      </x:c>
      <x:c r="D4" s="8" t="str">
        <x:v>Enterprise</x:v>
      </x:c>
      <x:c r="E4" s="8" t="str">
        <x:v>West</x:v>
      </x:c>
      <x:c r="F4" s="8" t="str">
        <x:v>Renewal</x:v>
      </x:c>
      <x:c r="G4" s="8" t="str">
        <x:v>Discovery</x:v>
      </x:c>
      <x:c r="H4" s="8" t="str">
        <x:v>Pipeline</x:v>
      </x:c>
      <x:c r="I4" s="8" t="str">
        <x:v>On Track</x:v>
      </x:c>
      <x:c r="J4" s="9" t="n">
        <x:v>188900</x:v>
      </x:c>
      <x:c r="K4" s="10" t="n">
        <x:v>46291</x:v>
      </x:c>
      <x:c r="L4" s="10" t="n">
        <x:v>46276</x:v>
      </x:c>
      <x:c r="M4" s="8" t="str">
        <x:v>Discovery</x:v>
      </x:c>
      <x:c r="N4" s="9" t="n">
        <x:v>177000</x:v>
      </x:c>
      <x:c r="O4" s="9" t="n">
        <x:v>26600</x:v>
      </x:c>
      <x:c r="P4" s="12" t="n">
        <x:v>0.15</x:v>
      </x:c>
      <x:c r="Q4" s="20" t="n">
        <x:f>J4*P4</x:f>
        <x:v>28335</x:v>
      </x:c>
      <x:c r="R4" s="20" t="n">
        <x:f>IF(OR(G4="Closed Won",G4="Closed Lost"),0,J4)</x:f>
        <x:v>188900</x:v>
      </x:c>
      <x:c r="S4" s="20" t="n">
        <x:f>IF(AND(R4&gt;0,K4&lt;L4),J4,0)</x:f>
        <x:v>0</x:v>
      </x:c>
      <x:c r="T4" s="20" t="n">
        <x:f>Q4-O4</x:f>
        <x:v>1735</x:v>
      </x:c>
      <x:c r="U4" s="19" t="b">
        <x:v>0</x:v>
      </x:c>
      <x:c r="V4" s="8" t="n">
        <x:v>57</x:v>
      </x:c>
      <x:c r="W4" s="7" t="n">
        <x:f>IF(AND(R4&gt;0,U4=FALSE),1,0)</x:f>
        <x:v>1</x:v>
      </x:c>
    </x:row>
    <x:row r="5">
      <x:c r="A5" s="8" t="str">
        <x:v>OPP-0004</x:v>
      </x:c>
      <x:c r="B5" s="8" t="str">
        <x:v>Keystone Partners 104</x:v>
      </x:c>
      <x:c r="C5" s="8" t="str">
        <x:v>Jordan Brooks</x:v>
      </x:c>
      <x:c r="D5" s="8" t="str">
        <x:v>Enterprise</x:v>
      </x:c>
      <x:c r="E5" s="8" t="str">
        <x:v>East</x:v>
      </x:c>
      <x:c r="F5" s="8" t="str">
        <x:v>New</x:v>
      </x:c>
      <x:c r="G5" s="8" t="str">
        <x:v>Solution Fit</x:v>
      </x:c>
      <x:c r="H5" s="8" t="str">
        <x:v>Best Case</x:v>
      </x:c>
      <x:c r="I5" s="8" t="str">
        <x:v>Watch</x:v>
      </x:c>
      <x:c r="J5" s="9" t="n">
        <x:v>64500</x:v>
      </x:c>
      <x:c r="K5" s="10" t="n">
        <x:v>46290</x:v>
      </x:c>
      <x:c r="L5" s="10" t="n">
        <x:v>46276</x:v>
      </x:c>
      <x:c r="M5" s="8" t="str">
        <x:v>Solution Fit</x:v>
      </x:c>
      <x:c r="N5" s="9" t="n">
        <x:v>64500</x:v>
      </x:c>
      <x:c r="O5" s="9" t="n">
        <x:v>38700</x:v>
      </x:c>
      <x:c r="P5" s="12" t="n">
        <x:v>0.6</x:v>
      </x:c>
      <x:c r="Q5" s="20" t="n">
        <x:f>J5*P5</x:f>
        <x:v>38700</x:v>
      </x:c>
      <x:c r="R5" s="20" t="n">
        <x:f>IF(OR(G5="Closed Won",G5="Closed Lost"),0,J5)</x:f>
        <x:v>64500</x:v>
      </x:c>
      <x:c r="S5" s="20" t="n">
        <x:f>IF(AND(R5&gt;0,K5&lt;L5),J5,0)</x:f>
        <x:v>0</x:v>
      </x:c>
      <x:c r="T5" s="20" t="n">
        <x:f>Q5-O5</x:f>
        <x:v>0</x:v>
      </x:c>
      <x:c r="U5" s="19" t="b">
        <x:v>1</x:v>
      </x:c>
      <x:c r="V5" s="8" t="n">
        <x:v>17</x:v>
      </x:c>
      <x:c r="W5" s="7" t="n">
        <x:f>IF(AND(R5&gt;0,U5=FALSE),1,0)</x:f>
        <x:v>0</x:v>
      </x:c>
    </x:row>
    <x:row r="6">
      <x:c r="A6" s="8" t="str">
        <x:v>OPP-0005</x:v>
      </x:c>
      <x:c r="B6" s="8" t="str">
        <x:v>Evergreen Brands 105</x:v>
      </x:c>
      <x:c r="C6" s="8" t="str">
        <x:v>Jordan Brooks</x:v>
      </x:c>
      <x:c r="D6" s="8" t="str">
        <x:v>Enterprise</x:v>
      </x:c>
      <x:c r="E6" s="8" t="str">
        <x:v>West</x:v>
      </x:c>
      <x:c r="F6" s="8" t="str">
        <x:v>Expansion</x:v>
      </x:c>
      <x:c r="G6" s="8" t="str">
        <x:v>Closed Lost</x:v>
      </x:c>
      <x:c r="H6" s="8" t="str">
        <x:v>Omitted</x:v>
      </x:c>
      <x:c r="I6" s="8" t="str">
        <x:v>Lost</x:v>
      </x:c>
      <x:c r="J6" s="9" t="n">
        <x:v>35800</x:v>
      </x:c>
      <x:c r="K6" s="10" t="n">
        <x:v>46255</x:v>
      </x:c>
      <x:c r="L6" s="10" t="n">
        <x:v>46276</x:v>
      </x:c>
      <x:c r="M6" s="8" t="str">
        <x:v>Closed Lost</x:v>
      </x:c>
      <x:c r="N6" s="9" t="n">
        <x:v>35800</x:v>
      </x:c>
      <x:c r="O6" s="9" t="n">
        <x:v>0</x:v>
      </x:c>
      <x:c r="P6" s="12" t="n">
        <x:v>0</x:v>
      </x:c>
      <x:c r="Q6" s="20" t="n">
        <x:f>J6*P6</x:f>
        <x:v>0</x:v>
      </x:c>
      <x:c r="R6" s="20" t="n">
        <x:f>IF(OR(G6="Closed Won",G6="Closed Lost"),0,J6)</x:f>
        <x:v>0</x:v>
      </x:c>
      <x:c r="S6" s="20" t="n">
        <x:f>IF(AND(R6&gt;0,K6&lt;L6),J6,0)</x:f>
        <x:v>0</x:v>
      </x:c>
      <x:c r="T6" s="20" t="n">
        <x:f>Q6-O6</x:f>
        <x:v>0</x:v>
      </x:c>
      <x:c r="U6" s="19" t="b">
        <x:v>1</x:v>
      </x:c>
      <x:c r="V6" s="8" t="n">
        <x:v>0</x:v>
      </x:c>
      <x:c r="W6" s="7" t="n">
        <x:f>IF(AND(R6&gt;0,U6=FALSE),1,0)</x:f>
        <x:v>0</x:v>
      </x:c>
    </x:row>
    <x:row r="7">
      <x:c r="A7" s="8" t="str">
        <x:v>OPP-0006</x:v>
      </x:c>
      <x:c r="B7" s="8" t="str">
        <x:v>Oakmont Logistics 106</x:v>
      </x:c>
      <x:c r="C7" s="8" t="str">
        <x:v>Priya Shah</x:v>
      </x:c>
      <x:c r="D7" s="8" t="str">
        <x:v>Commercial</x:v>
      </x:c>
      <x:c r="E7" s="8" t="str">
        <x:v>Central</x:v>
      </x:c>
      <x:c r="F7" s="8" t="str">
        <x:v>Renewal</x:v>
      </x:c>
      <x:c r="G7" s="8" t="str">
        <x:v>Closed Lost</x:v>
      </x:c>
      <x:c r="H7" s="8" t="str">
        <x:v>Omitted</x:v>
      </x:c>
      <x:c r="I7" s="8" t="str">
        <x:v>Lost</x:v>
      </x:c>
      <x:c r="J7" s="9" t="n">
        <x:v>17500</x:v>
      </x:c>
      <x:c r="K7" s="10" t="n">
        <x:v>46209</x:v>
      </x:c>
      <x:c r="L7" s="10" t="n">
        <x:v>46276</x:v>
      </x:c>
      <x:c r="M7" s="8" t="str">
        <x:v>Closed Lost</x:v>
      </x:c>
      <x:c r="N7" s="9" t="n">
        <x:v>16600</x:v>
      </x:c>
      <x:c r="O7" s="9" t="n">
        <x:v>0</x:v>
      </x:c>
      <x:c r="P7" s="12" t="n">
        <x:v>0</x:v>
      </x:c>
      <x:c r="Q7" s="20" t="n">
        <x:f>J7*P7</x:f>
        <x:v>0</x:v>
      </x:c>
      <x:c r="R7" s="20" t="n">
        <x:f>IF(OR(G7="Closed Won",G7="Closed Lost"),0,J7)</x:f>
        <x:v>0</x:v>
      </x:c>
      <x:c r="S7" s="20" t="n">
        <x:f>IF(AND(R7&gt;0,K7&lt;L7),J7,0)</x:f>
        <x:v>0</x:v>
      </x:c>
      <x:c r="T7" s="20" t="n">
        <x:f>Q7-O7</x:f>
        <x:v>0</x:v>
      </x:c>
      <x:c r="U7" s="19" t="b">
        <x:v>1</x:v>
      </x:c>
      <x:c r="V7" s="8" t="n">
        <x:v>0</x:v>
      </x:c>
      <x:c r="W7" s="7" t="n">
        <x:f>IF(AND(R7&gt;0,U7=FALSE),1,0)</x:f>
        <x:v>0</x:v>
      </x:c>
    </x:row>
    <x:row r="8">
      <x:c r="A8" s="8" t="str">
        <x:v>OPP-0007</x:v>
      </x:c>
      <x:c r="B8" s="8" t="str">
        <x:v>Cobalt Capital 107</x:v>
      </x:c>
      <x:c r="C8" s="8" t="str">
        <x:v>Elena Torres</x:v>
      </x:c>
      <x:c r="D8" s="8" t="str">
        <x:v>Mid-Market</x:v>
      </x:c>
      <x:c r="E8" s="8" t="str">
        <x:v>East</x:v>
      </x:c>
      <x:c r="F8" s="8" t="str">
        <x:v>Renewal</x:v>
      </x:c>
      <x:c r="G8" s="8" t="str">
        <x:v>Solution Fit</x:v>
      </x:c>
      <x:c r="H8" s="8" t="str">
        <x:v>Best Case</x:v>
      </x:c>
      <x:c r="I8" s="8" t="str">
        <x:v>On Track</x:v>
      </x:c>
      <x:c r="J8" s="9" t="n">
        <x:v>65600</x:v>
      </x:c>
      <x:c r="K8" s="10" t="n">
        <x:v>46291</x:v>
      </x:c>
      <x:c r="L8" s="10" t="n">
        <x:v>46276</x:v>
      </x:c>
      <x:c r="M8" s="8" t="str">
        <x:v>Solution Fit</x:v>
      </x:c>
      <x:c r="N8" s="9" t="n">
        <x:v>65600</x:v>
      </x:c>
      <x:c r="O8" s="9" t="n">
        <x:v>39400</x:v>
      </x:c>
      <x:c r="P8" s="12" t="n">
        <x:v>0.6</x:v>
      </x:c>
      <x:c r="Q8" s="20" t="n">
        <x:f>J8*P8</x:f>
        <x:v>39360</x:v>
      </x:c>
      <x:c r="R8" s="20" t="n">
        <x:f>IF(OR(G8="Closed Won",G8="Closed Lost"),0,J8)</x:f>
        <x:v>65600</x:v>
      </x:c>
      <x:c r="S8" s="20" t="n">
        <x:f>IF(AND(R8&gt;0,K8&lt;L8),J8,0)</x:f>
        <x:v>0</x:v>
      </x:c>
      <x:c r="T8" s="20" t="n">
        <x:f>Q8-O8</x:f>
        <x:v>-40</x:v>
      </x:c>
      <x:c r="U8" s="19" t="b">
        <x:v>1</x:v>
      </x:c>
      <x:c r="V8" s="8" t="n">
        <x:v>28</x:v>
      </x:c>
      <x:c r="W8" s="7" t="n">
        <x:f>IF(AND(R8&gt;0,U8=FALSE),1,0)</x:f>
        <x:v>0</x:v>
      </x:c>
    </x:row>
    <x:row r="9">
      <x:c r="A9" s="8" t="str">
        <x:v>OPP-0008</x:v>
      </x:c>
      <x:c r="B9" s="8" t="str">
        <x:v>Vantage Group 108</x:v>
      </x:c>
      <x:c r="C9" s="8" t="str">
        <x:v>Jordan Brooks</x:v>
      </x:c>
      <x:c r="D9" s="8" t="str">
        <x:v>Mid-Market</x:v>
      </x:c>
      <x:c r="E9" s="8" t="str">
        <x:v>West</x:v>
      </x:c>
      <x:c r="F9" s="8" t="str">
        <x:v>New</x:v>
      </x:c>
      <x:c r="G9" s="8" t="str">
        <x:v>Contracting</x:v>
      </x:c>
      <x:c r="H9" s="8" t="str">
        <x:v>Commit</x:v>
      </x:c>
      <x:c r="I9" s="8" t="str">
        <x:v>Watch</x:v>
      </x:c>
      <x:c r="J9" s="9" t="n">
        <x:v>47500</x:v>
      </x:c>
      <x:c r="K9" s="10" t="n">
        <x:v>46283</x:v>
      </x:c>
      <x:c r="L9" s="10" t="n">
        <x:v>46276</x:v>
      </x:c>
      <x:c r="M9" s="8" t="str">
        <x:v>Contracting</x:v>
      </x:c>
      <x:c r="N9" s="9" t="n">
        <x:v>47500</x:v>
      </x:c>
      <x:c r="O9" s="9" t="n">
        <x:v>40400</x:v>
      </x:c>
      <x:c r="P9" s="12" t="n">
        <x:v>0.85</x:v>
      </x:c>
      <x:c r="Q9" s="20" t="n">
        <x:f>J9*P9</x:f>
        <x:v>40375</x:v>
      </x:c>
      <x:c r="R9" s="20" t="n">
        <x:f>IF(OR(G9="Closed Won",G9="Closed Lost"),0,J9)</x:f>
        <x:v>47500</x:v>
      </x:c>
      <x:c r="S9" s="20" t="n">
        <x:f>IF(AND(R9&gt;0,K9&lt;L9),J9,0)</x:f>
        <x:v>0</x:v>
      </x:c>
      <x:c r="T9" s="20" t="n">
        <x:f>Q9-O9</x:f>
        <x:v>-25</x:v>
      </x:c>
      <x:c r="U9" s="19" t="b">
        <x:v>1</x:v>
      </x:c>
      <x:c r="V9" s="8" t="n">
        <x:v>28</x:v>
      </x:c>
      <x:c r="W9" s="7" t="n">
        <x:f>IF(AND(R9&gt;0,U9=FALSE),1,0)</x:f>
        <x:v>0</x:v>
      </x:c>
    </x:row>
    <x:row r="10">
      <x:c r="A10" s="8" t="str">
        <x:v>OPP-0009</x:v>
      </x:c>
      <x:c r="B10" s="8" t="str">
        <x:v>Granite Analytics 109</x:v>
      </x:c>
      <x:c r="C10" s="8" t="str">
        <x:v>Jordan Brooks</x:v>
      </x:c>
      <x:c r="D10" s="8" t="str">
        <x:v>Mid-Market</x:v>
      </x:c>
      <x:c r="E10" s="8" t="str">
        <x:v>West</x:v>
      </x:c>
      <x:c r="F10" s="8" t="str">
        <x:v>Expansion</x:v>
      </x:c>
      <x:c r="G10" s="8" t="str">
        <x:v>Solution Fit</x:v>
      </x:c>
      <x:c r="H10" s="8" t="str">
        <x:v>Best Case</x:v>
      </x:c>
      <x:c r="I10" s="8" t="str">
        <x:v>Watch</x:v>
      </x:c>
      <x:c r="J10" s="9" t="n">
        <x:v>52200</x:v>
      </x:c>
      <x:c r="K10" s="10" t="n">
        <x:v>46294</x:v>
      </x:c>
      <x:c r="L10" s="10" t="n">
        <x:v>46276</x:v>
      </x:c>
      <x:c r="M10" s="8" t="str">
        <x:v>Stakeholder Buy-In</x:v>
      </x:c>
      <x:c r="N10" s="9" t="n">
        <x:v>52200</x:v>
      </x:c>
      <x:c r="O10" s="9" t="n">
        <x:v>18300</x:v>
      </x:c>
      <x:c r="P10" s="12" t="n">
        <x:v>0.6</x:v>
      </x:c>
      <x:c r="Q10" s="20" t="n">
        <x:f>J10*P10</x:f>
        <x:v>31320</x:v>
      </x:c>
      <x:c r="R10" s="20" t="n">
        <x:f>IF(OR(G10="Closed Won",G10="Closed Lost"),0,J10)</x:f>
        <x:v>52200</x:v>
      </x:c>
      <x:c r="S10" s="20" t="n">
        <x:f>IF(AND(R10&gt;0,K10&lt;L10),J10,0)</x:f>
        <x:v>0</x:v>
      </x:c>
      <x:c r="T10" s="20" t="n">
        <x:f>Q10-O10</x:f>
        <x:v>13020</x:v>
      </x:c>
      <x:c r="U10" s="19" t="b">
        <x:v>1</x:v>
      </x:c>
      <x:c r="V10" s="8" t="n">
        <x:v>25</x:v>
      </x:c>
      <x:c r="W10" s="7" t="n">
        <x:f>IF(AND(R10&gt;0,U10=FALSE),1,0)</x:f>
        <x:v>0</x:v>
      </x:c>
    </x:row>
    <x:row r="11">
      <x:c r="A11" s="8" t="str">
        <x:v>OPP-0010</x:v>
      </x:c>
      <x:c r="B11" s="8" t="str">
        <x:v>Meridian Partners 110</x:v>
      </x:c>
      <x:c r="C11" s="8" t="str">
        <x:v>Marcus Reed</x:v>
      </x:c>
      <x:c r="D11" s="8" t="str">
        <x:v>Mid-Market</x:v>
      </x:c>
      <x:c r="E11" s="8" t="str">
        <x:v>East</x:v>
      </x:c>
      <x:c r="F11" s="8" t="str">
        <x:v>Expansion</x:v>
      </x:c>
      <x:c r="G11" s="8" t="str">
        <x:v>Solution Fit</x:v>
      </x:c>
      <x:c r="H11" s="8" t="str">
        <x:v>Best Case</x:v>
      </x:c>
      <x:c r="I11" s="8" t="str">
        <x:v>On Track</x:v>
      </x:c>
      <x:c r="J11" s="9" t="n">
        <x:v>21000</x:v>
      </x:c>
      <x:c r="K11" s="10" t="n">
        <x:v>46274</x:v>
      </x:c>
      <x:c r="L11" s="10" t="n">
        <x:v>46276</x:v>
      </x:c>
      <x:c r="M11" s="8" t="str">
        <x:v>Solution Fit</x:v>
      </x:c>
      <x:c r="N11" s="9" t="n">
        <x:v>21000</x:v>
      </x:c>
      <x:c r="O11" s="9" t="n">
        <x:v>12600</x:v>
      </x:c>
      <x:c r="P11" s="12" t="n">
        <x:v>0.6</x:v>
      </x:c>
      <x:c r="Q11" s="20" t="n">
        <x:f>J11*P11</x:f>
        <x:v>12600</x:v>
      </x:c>
      <x:c r="R11" s="20" t="n">
        <x:f>IF(OR(G11="Closed Won",G11="Closed Lost"),0,J11)</x:f>
        <x:v>21000</x:v>
      </x:c>
      <x:c r="S11" s="20" t="n">
        <x:f>IF(AND(R11&gt;0,K11&lt;L11),J11,0)</x:f>
        <x:v>21000</x:v>
      </x:c>
      <x:c r="T11" s="20" t="n">
        <x:f>Q11-O11</x:f>
        <x:v>0</x:v>
      </x:c>
      <x:c r="U11" s="19" t="b">
        <x:v>0</x:v>
      </x:c>
      <x:c r="V11" s="8" t="n">
        <x:v>22</x:v>
      </x:c>
      <x:c r="W11" s="7" t="n">
        <x:f>IF(AND(R11&gt;0,U11=FALSE),1,0)</x:f>
        <x:v>1</x:v>
      </x:c>
    </x:row>
    <x:row r="12">
      <x:c r="A12" s="8" t="str">
        <x:v>OPP-0011</x:v>
      </x:c>
      <x:c r="B12" s="8" t="str">
        <x:v>Oakmont Industries 111</x:v>
      </x:c>
      <x:c r="C12" s="8" t="str">
        <x:v>Noah Williams</x:v>
      </x:c>
      <x:c r="D12" s="8" t="str">
        <x:v>Enterprise</x:v>
      </x:c>
      <x:c r="E12" s="8" t="str">
        <x:v>East</x:v>
      </x:c>
      <x:c r="F12" s="8" t="str">
        <x:v>Renewal</x:v>
      </x:c>
      <x:c r="G12" s="8" t="str">
        <x:v>Closed Won</x:v>
      </x:c>
      <x:c r="H12" s="8" t="str">
        <x:v>Closed</x:v>
      </x:c>
      <x:c r="I12" s="8" t="str">
        <x:v>Won</x:v>
      </x:c>
      <x:c r="J12" s="9" t="n">
        <x:v>195600</x:v>
      </x:c>
      <x:c r="K12" s="10" t="n">
        <x:v>46247</x:v>
      </x:c>
      <x:c r="L12" s="10" t="n">
        <x:v>46276</x:v>
      </x:c>
      <x:c r="M12" s="8" t="str">
        <x:v>Contracting</x:v>
      </x:c>
      <x:c r="N12" s="9" t="n">
        <x:v>195600</x:v>
      </x:c>
      <x:c r="O12" s="9" t="n">
        <x:v>166300</x:v>
      </x:c>
      <x:c r="P12" s="12" t="n">
        <x:v>1</x:v>
      </x:c>
      <x:c r="Q12" s="20" t="n">
        <x:f>J12*P12</x:f>
        <x:v>195600</x:v>
      </x:c>
      <x:c r="R12" s="20" t="n">
        <x:f>IF(OR(G12="Closed Won",G12="Closed Lost"),0,J12)</x:f>
        <x:v>0</x:v>
      </x:c>
      <x:c r="S12" s="20" t="n">
        <x:f>IF(AND(R12&gt;0,K12&lt;L12),J12,0)</x:f>
        <x:v>0</x:v>
      </x:c>
      <x:c r="T12" s="20" t="n">
        <x:f>Q12-O12</x:f>
        <x:v>29300</x:v>
      </x:c>
      <x:c r="U12" s="19" t="b">
        <x:v>1</x:v>
      </x:c>
      <x:c r="V12" s="8" t="n">
        <x:v>0</x:v>
      </x:c>
      <x:c r="W12" s="7" t="n">
        <x:f>IF(AND(R12&gt;0,U12=FALSE),1,0)</x:f>
        <x:v>0</x:v>
      </x:c>
    </x:row>
    <x:row r="13">
      <x:c r="A13" s="8" t="str">
        <x:v>OPP-0012</x:v>
      </x:c>
      <x:c r="B13" s="8" t="str">
        <x:v>Summit Logistics 112</x:v>
      </x:c>
      <x:c r="C13" s="8" t="str">
        <x:v>Noah Williams</x:v>
      </x:c>
      <x:c r="D13" s="8" t="str">
        <x:v>Enterprise</x:v>
      </x:c>
      <x:c r="E13" s="8" t="str">
        <x:v>West</x:v>
      </x:c>
      <x:c r="F13" s="8" t="str">
        <x:v>Renewal</x:v>
      </x:c>
      <x:c r="G13" s="8" t="str">
        <x:v>Closed Lost</x:v>
      </x:c>
      <x:c r="H13" s="8" t="str">
        <x:v>Omitted</x:v>
      </x:c>
      <x:c r="I13" s="8" t="str">
        <x:v>Lost</x:v>
      </x:c>
      <x:c r="J13" s="9" t="n">
        <x:v>91100</x:v>
      </x:c>
      <x:c r="K13" s="10" t="n">
        <x:v>46271</x:v>
      </x:c>
      <x:c r="L13" s="10" t="n">
        <x:v>46276</x:v>
      </x:c>
      <x:c r="M13" s="8" t="str">
        <x:v>Closed Lost</x:v>
      </x:c>
      <x:c r="N13" s="9" t="n">
        <x:v>91100</x:v>
      </x:c>
      <x:c r="O13" s="9" t="n">
        <x:v>0</x:v>
      </x:c>
      <x:c r="P13" s="12" t="n">
        <x:v>0</x:v>
      </x:c>
      <x:c r="Q13" s="20" t="n">
        <x:f>J13*P13</x:f>
        <x:v>0</x:v>
      </x:c>
      <x:c r="R13" s="20" t="n">
        <x:f>IF(OR(G13="Closed Won",G13="Closed Lost"),0,J13)</x:f>
        <x:v>0</x:v>
      </x:c>
      <x:c r="S13" s="20" t="n">
        <x:f>IF(AND(R13&gt;0,K13&lt;L13),J13,0)</x:f>
        <x:v>0</x:v>
      </x:c>
      <x:c r="T13" s="20" t="n">
        <x:f>Q13-O13</x:f>
        <x:v>0</x:v>
      </x:c>
      <x:c r="U13" s="19" t="b">
        <x:v>1</x:v>
      </x:c>
      <x:c r="V13" s="8" t="n">
        <x:v>0</x:v>
      </x:c>
      <x:c r="W13" s="7" t="n">
        <x:f>IF(AND(R13&gt;0,U13=FALSE),1,0)</x:f>
        <x:v>0</x:v>
      </x:c>
    </x:row>
    <x:row r="14">
      <x:c r="A14" s="8" t="str">
        <x:v>OPP-0013</x:v>
      </x:c>
      <x:c r="B14" s="8" t="str">
        <x:v>Aperture Bank 113</x:v>
      </x:c>
      <x:c r="C14" s="8" t="str">
        <x:v>Marcus Reed</x:v>
      </x:c>
      <x:c r="D14" s="8" t="str">
        <x:v>Mid-Market</x:v>
      </x:c>
      <x:c r="E14" s="8" t="str">
        <x:v>East</x:v>
      </x:c>
      <x:c r="F14" s="8" t="str">
        <x:v>Expansion</x:v>
      </x:c>
      <x:c r="G14" s="8" t="str">
        <x:v>Closed Won</x:v>
      </x:c>
      <x:c r="H14" s="8" t="str">
        <x:v>Closed</x:v>
      </x:c>
      <x:c r="I14" s="8" t="str">
        <x:v>Won</x:v>
      </x:c>
      <x:c r="J14" s="9" t="n">
        <x:v>33800</x:v>
      </x:c>
      <x:c r="K14" s="10" t="n">
        <x:v>46227</x:v>
      </x:c>
      <x:c r="L14" s="10" t="n">
        <x:v>46276</x:v>
      </x:c>
      <x:c r="M14" s="8" t="str">
        <x:v>Closed Won</x:v>
      </x:c>
      <x:c r="N14" s="9" t="n">
        <x:v>33800</x:v>
      </x:c>
      <x:c r="O14" s="9" t="n">
        <x:v>33800</x:v>
      </x:c>
      <x:c r="P14" s="12" t="n">
        <x:v>1</x:v>
      </x:c>
      <x:c r="Q14" s="20" t="n">
        <x:f>J14*P14</x:f>
        <x:v>33800</x:v>
      </x:c>
      <x:c r="R14" s="20" t="n">
        <x:f>IF(OR(G14="Closed Won",G14="Closed Lost"),0,J14)</x:f>
        <x:v>0</x:v>
      </x:c>
      <x:c r="S14" s="20" t="n">
        <x:f>IF(AND(R14&gt;0,K14&lt;L14),J14,0)</x:f>
        <x:v>0</x:v>
      </x:c>
      <x:c r="T14" s="20" t="n">
        <x:f>Q14-O14</x:f>
        <x:v>0</x:v>
      </x:c>
      <x:c r="U14" s="19" t="b">
        <x:v>1</x:v>
      </x:c>
      <x:c r="V14" s="8" t="n">
        <x:v>0</x:v>
      </x:c>
      <x:c r="W14" s="7" t="n">
        <x:f>IF(AND(R14&gt;0,U14=FALSE),1,0)</x:f>
        <x:v>0</x:v>
      </x:c>
    </x:row>
    <x:row r="15">
      <x:c r="A15" s="8" t="str">
        <x:v>OPP-0014</x:v>
      </x:c>
      <x:c r="B15" s="8" t="str">
        <x:v>Evergreen Capital 114</x:v>
      </x:c>
      <x:c r="C15" s="8" t="str">
        <x:v>Noah Williams</x:v>
      </x:c>
      <x:c r="D15" s="8" t="str">
        <x:v>Mid-Market</x:v>
      </x:c>
      <x:c r="E15" s="8" t="str">
        <x:v>East</x:v>
      </x:c>
      <x:c r="F15" s="8" t="str">
        <x:v>Expansion</x:v>
      </x:c>
      <x:c r="G15" s="8" t="str">
        <x:v>Contracting</x:v>
      </x:c>
      <x:c r="H15" s="8" t="str">
        <x:v>Commit</x:v>
      </x:c>
      <x:c r="I15" s="8" t="str">
        <x:v>On Track</x:v>
      </x:c>
      <x:c r="J15" s="9" t="n">
        <x:v>49800</x:v>
      </x:c>
      <x:c r="K15" s="10" t="n">
        <x:v>46291</x:v>
      </x:c>
      <x:c r="L15" s="10" t="n">
        <x:v>46276</x:v>
      </x:c>
      <x:c r="M15" s="8" t="str">
        <x:v>Contracting</x:v>
      </x:c>
      <x:c r="N15" s="9" t="n">
        <x:v>49800</x:v>
      </x:c>
      <x:c r="O15" s="9" t="n">
        <x:v>42300</x:v>
      </x:c>
      <x:c r="P15" s="12" t="n">
        <x:v>0.85</x:v>
      </x:c>
      <x:c r="Q15" s="20" t="n">
        <x:f>J15*P15</x:f>
        <x:v>42330</x:v>
      </x:c>
      <x:c r="R15" s="20" t="n">
        <x:f>IF(OR(G15="Closed Won",G15="Closed Lost"),0,J15)</x:f>
        <x:v>49800</x:v>
      </x:c>
      <x:c r="S15" s="20" t="n">
        <x:f>IF(AND(R15&gt;0,K15&lt;L15),J15,0)</x:f>
        <x:v>0</x:v>
      </x:c>
      <x:c r="T15" s="20" t="n">
        <x:f>Q15-O15</x:f>
        <x:v>30</x:v>
      </x:c>
      <x:c r="U15" s="19" t="b">
        <x:v>0</x:v>
      </x:c>
      <x:c r="V15" s="8" t="n">
        <x:v>5</x:v>
      </x:c>
      <x:c r="W15" s="7" t="n">
        <x:f>IF(AND(R15&gt;0,U15=FALSE),1,0)</x:f>
        <x:v>1</x:v>
      </x:c>
    </x:row>
    <x:row r="16">
      <x:c r="A16" s="8" t="str">
        <x:v>OPP-0015</x:v>
      </x:c>
      <x:c r="B16" s="8" t="str">
        <x:v>Granite Industries 115</x:v>
      </x:c>
      <x:c r="C16" s="8" t="str">
        <x:v>Marcus Reed</x:v>
      </x:c>
      <x:c r="D16" s="8" t="str">
        <x:v>Mid-Market</x:v>
      </x:c>
      <x:c r="E16" s="8" t="str">
        <x:v>Central</x:v>
      </x:c>
      <x:c r="F16" s="8" t="str">
        <x:v>Expansion</x:v>
      </x:c>
      <x:c r="G16" s="8" t="str">
        <x:v>Closed Won</x:v>
      </x:c>
      <x:c r="H16" s="8" t="str">
        <x:v>Closed</x:v>
      </x:c>
      <x:c r="I16" s="8" t="str">
        <x:v>Won</x:v>
      </x:c>
      <x:c r="J16" s="9" t="n">
        <x:v>18500</x:v>
      </x:c>
      <x:c r="K16" s="10" t="n">
        <x:v>46235</x:v>
      </x:c>
      <x:c r="L16" s="10" t="n">
        <x:v>46276</x:v>
      </x:c>
      <x:c r="M16" s="8" t="str">
        <x:v>Closed Won</x:v>
      </x:c>
      <x:c r="N16" s="9" t="n">
        <x:v>18500</x:v>
      </x:c>
      <x:c r="O16" s="9" t="n">
        <x:v>18500</x:v>
      </x:c>
      <x:c r="P16" s="12" t="n">
        <x:v>1</x:v>
      </x:c>
      <x:c r="Q16" s="20" t="n">
        <x:f>J16*P16</x:f>
        <x:v>18500</x:v>
      </x:c>
      <x:c r="R16" s="20" t="n">
        <x:f>IF(OR(G16="Closed Won",G16="Closed Lost"),0,J16)</x:f>
        <x:v>0</x:v>
      </x:c>
      <x:c r="S16" s="20" t="n">
        <x:f>IF(AND(R16&gt;0,K16&lt;L16),J16,0)</x:f>
        <x:v>0</x:v>
      </x:c>
      <x:c r="T16" s="20" t="n">
        <x:f>Q16-O16</x:f>
        <x:v>0</x:v>
      </x:c>
      <x:c r="U16" s="19" t="b">
        <x:v>1</x:v>
      </x:c>
      <x:c r="V16" s="8" t="n">
        <x:v>0</x:v>
      </x:c>
      <x:c r="W16" s="7" t="n">
        <x:f>IF(AND(R16&gt;0,U16=FALSE),1,0)</x:f>
        <x:v>0</x:v>
      </x:c>
    </x:row>
    <x:row r="17">
      <x:c r="A17" s="8" t="str">
        <x:v>OPP-0016</x:v>
      </x:c>
      <x:c r="B17" s="8" t="str">
        <x:v>Trinity Capital 116</x:v>
      </x:c>
      <x:c r="C17" s="8" t="str">
        <x:v>Jordan Brooks</x:v>
      </x:c>
      <x:c r="D17" s="8" t="str">
        <x:v>Mid-Market</x:v>
      </x:c>
      <x:c r="E17" s="8" t="str">
        <x:v>Central</x:v>
      </x:c>
      <x:c r="F17" s="8" t="str">
        <x:v>Expansion</x:v>
      </x:c>
      <x:c r="G17" s="8" t="str">
        <x:v>Stakeholder Buy-In</x:v>
      </x:c>
      <x:c r="H17" s="8" t="str">
        <x:v>Best Case</x:v>
      </x:c>
      <x:c r="I17" s="8" t="str">
        <x:v>Watch</x:v>
      </x:c>
      <x:c r="J17" s="9" t="n">
        <x:v>37500</x:v>
      </x:c>
      <x:c r="K17" s="10" t="n">
        <x:v>46279</x:v>
      </x:c>
      <x:c r="L17" s="10" t="n">
        <x:v>46276</x:v>
      </x:c>
      <x:c r="M17" s="8" t="str">
        <x:v>Stakeholder Buy-In</x:v>
      </x:c>
      <x:c r="N17" s="9" t="n">
        <x:v>37500</x:v>
      </x:c>
      <x:c r="O17" s="9" t="n">
        <x:v>13100</x:v>
      </x:c>
      <x:c r="P17" s="12" t="n">
        <x:v>0.35</x:v>
      </x:c>
      <x:c r="Q17" s="20" t="n">
        <x:f>J17*P17</x:f>
        <x:v>13125</x:v>
      </x:c>
      <x:c r="R17" s="20" t="n">
        <x:f>IF(OR(G17="Closed Won",G17="Closed Lost"),0,J17)</x:f>
        <x:v>37500</x:v>
      </x:c>
      <x:c r="S17" s="20" t="n">
        <x:f>IF(AND(R17&gt;0,K17&lt;L17),J17,0)</x:f>
        <x:v>0</x:v>
      </x:c>
      <x:c r="T17" s="20" t="n">
        <x:f>Q17-O17</x:f>
        <x:v>25</x:v>
      </x:c>
      <x:c r="U17" s="19" t="b">
        <x:v>1</x:v>
      </x:c>
      <x:c r="V17" s="8" t="n">
        <x:v>17</x:v>
      </x:c>
      <x:c r="W17" s="7" t="n">
        <x:f>IF(AND(R17&gt;0,U17=FALSE),1,0)</x:f>
        <x:v>0</x:v>
      </x:c>
    </x:row>
    <x:row r="18">
      <x:c r="A18" s="8" t="str">
        <x:v>OPP-0017</x:v>
      </x:c>
      <x:c r="B18" s="8" t="str">
        <x:v>Aperture Logistics 117</x:v>
      </x:c>
      <x:c r="C18" s="8" t="str">
        <x:v>Jordan Brooks</x:v>
      </x:c>
      <x:c r="D18" s="8" t="str">
        <x:v>Commercial</x:v>
      </x:c>
      <x:c r="E18" s="8" t="str">
        <x:v>West</x:v>
      </x:c>
      <x:c r="F18" s="8" t="str">
        <x:v>Expansion</x:v>
      </x:c>
      <x:c r="G18" s="8" t="str">
        <x:v>Stakeholder Buy-In</x:v>
      </x:c>
      <x:c r="H18" s="8" t="str">
        <x:v>Best Case</x:v>
      </x:c>
      <x:c r="I18" s="8" t="str">
        <x:v>On Track</x:v>
      </x:c>
      <x:c r="J18" s="9" t="n">
        <x:v>11600</x:v>
      </x:c>
      <x:c r="K18" s="10" t="n">
        <x:v>46287</x:v>
      </x:c>
      <x:c r="L18" s="10" t="n">
        <x:v>46276</x:v>
      </x:c>
      <x:c r="M18" s="8" t="str">
        <x:v>Stakeholder Buy-In</x:v>
      </x:c>
      <x:c r="N18" s="9" t="n">
        <x:v>11600</x:v>
      </x:c>
      <x:c r="O18" s="9" t="n">
        <x:v>4100</x:v>
      </x:c>
      <x:c r="P18" s="12" t="n">
        <x:v>0.35</x:v>
      </x:c>
      <x:c r="Q18" s="20" t="n">
        <x:f>J18*P18</x:f>
        <x:v>4059.9999999999995</x:v>
      </x:c>
      <x:c r="R18" s="20" t="n">
        <x:f>IF(OR(G18="Closed Won",G18="Closed Lost"),0,J18)</x:f>
        <x:v>11600</x:v>
      </x:c>
      <x:c r="S18" s="20" t="n">
        <x:f>IF(AND(R18&gt;0,K18&lt;L18),J18,0)</x:f>
        <x:v>0</x:v>
      </x:c>
      <x:c r="T18" s="20" t="n">
        <x:f>Q18-O18</x:f>
        <x:v>-40.000000000000455</x:v>
      </x:c>
      <x:c r="U18" s="19" t="b">
        <x:v>1</x:v>
      </x:c>
      <x:c r="V18" s="8" t="n">
        <x:v>30</x:v>
      </x:c>
      <x:c r="W18" s="7" t="n">
        <x:f>IF(AND(R18&gt;0,U18=FALSE),1,0)</x:f>
        <x:v>0</x:v>
      </x:c>
    </x:row>
    <x:row r="19">
      <x:c r="A19" s="8" t="str">
        <x:v>OPP-0018</x:v>
      </x:c>
      <x:c r="B19" s="8" t="str">
        <x:v>Cobalt Partners 118</x:v>
      </x:c>
      <x:c r="C19" s="8" t="str">
        <x:v>Maya Chen</x:v>
      </x:c>
      <x:c r="D19" s="8" t="str">
        <x:v>Enterprise</x:v>
      </x:c>
      <x:c r="E19" s="8" t="str">
        <x:v>East</x:v>
      </x:c>
      <x:c r="F19" s="8" t="str">
        <x:v>Expansion</x:v>
      </x:c>
      <x:c r="G19" s="8" t="str">
        <x:v>Stakeholder Buy-In</x:v>
      </x:c>
      <x:c r="H19" s="8" t="str">
        <x:v>Best Case</x:v>
      </x:c>
      <x:c r="I19" s="8" t="str">
        <x:v>At Risk</x:v>
      </x:c>
      <x:c r="J19" s="9" t="n">
        <x:v>68200</x:v>
      </x:c>
      <x:c r="K19" s="10" t="n">
        <x:v>46284</x:v>
      </x:c>
      <x:c r="L19" s="10" t="n">
        <x:v>46276</x:v>
      </x:c>
      <x:c r="M19" s="8" t="str">
        <x:v>Stakeholder Buy-In</x:v>
      </x:c>
      <x:c r="N19" s="9" t="n">
        <x:v>68200</x:v>
      </x:c>
      <x:c r="O19" s="9" t="n">
        <x:v>23900</x:v>
      </x:c>
      <x:c r="P19" s="12" t="n">
        <x:v>0.35</x:v>
      </x:c>
      <x:c r="Q19" s="20" t="n">
        <x:f>J19*P19</x:f>
        <x:v>23870</x:v>
      </x:c>
      <x:c r="R19" s="20" t="n">
        <x:f>IF(OR(G19="Closed Won",G19="Closed Lost"),0,J19)</x:f>
        <x:v>68200</x:v>
      </x:c>
      <x:c r="S19" s="20" t="n">
        <x:f>IF(AND(R19&gt;0,K19&lt;L19),J19,0)</x:f>
        <x:v>0</x:v>
      </x:c>
      <x:c r="T19" s="20" t="n">
        <x:f>Q19-O19</x:f>
        <x:v>-30</x:v>
      </x:c>
      <x:c r="U19" s="19" t="b">
        <x:v>0</x:v>
      </x:c>
      <x:c r="V19" s="8" t="n">
        <x:v>27</x:v>
      </x:c>
      <x:c r="W19" s="7" t="n">
        <x:f>IF(AND(R19&gt;0,U19=FALSE),1,0)</x:f>
        <x:v>1</x:v>
      </x:c>
    </x:row>
    <x:row r="20">
      <x:c r="A20" s="8" t="str">
        <x:v>OPP-0019</x:v>
      </x:c>
      <x:c r="B20" s="8" t="str">
        <x:v>Cobalt Group 119</x:v>
      </x:c>
      <x:c r="C20" s="8" t="str">
        <x:v>Noah Williams</x:v>
      </x:c>
      <x:c r="D20" s="8" t="str">
        <x:v>Enterprise</x:v>
      </x:c>
      <x:c r="E20" s="8" t="str">
        <x:v>West</x:v>
      </x:c>
      <x:c r="F20" s="8" t="str">
        <x:v>Expansion</x:v>
      </x:c>
      <x:c r="G20" s="8" t="str">
        <x:v>Discovery</x:v>
      </x:c>
      <x:c r="H20" s="8" t="str">
        <x:v>Pipeline</x:v>
      </x:c>
      <x:c r="I20" s="8" t="str">
        <x:v>On Track</x:v>
      </x:c>
      <x:c r="J20" s="9" t="n">
        <x:v>73400</x:v>
      </x:c>
      <x:c r="K20" s="10" t="n">
        <x:v>46280</x:v>
      </x:c>
      <x:c r="L20" s="10" t="n">
        <x:v>46276</x:v>
      </x:c>
      <x:c r="M20" s="8" t="str">
        <x:v>Discovery</x:v>
      </x:c>
      <x:c r="N20" s="9" t="n">
        <x:v>73400</x:v>
      </x:c>
      <x:c r="O20" s="9" t="n">
        <x:v>11000</x:v>
      </x:c>
      <x:c r="P20" s="12" t="n">
        <x:v>0.15</x:v>
      </x:c>
      <x:c r="Q20" s="20" t="n">
        <x:f>J20*P20</x:f>
        <x:v>11010</x:v>
      </x:c>
      <x:c r="R20" s="20" t="n">
        <x:f>IF(OR(G20="Closed Won",G20="Closed Lost"),0,J20)</x:f>
        <x:v>73400</x:v>
      </x:c>
      <x:c r="S20" s="20" t="n">
        <x:f>IF(AND(R20&gt;0,K20&lt;L20),J20,0)</x:f>
        <x:v>0</x:v>
      </x:c>
      <x:c r="T20" s="20" t="n">
        <x:f>Q20-O20</x:f>
        <x:v>10</x:v>
      </x:c>
      <x:c r="U20" s="19" t="b">
        <x:v>1</x:v>
      </x:c>
      <x:c r="V20" s="8" t="n">
        <x:v>39</x:v>
      </x:c>
      <x:c r="W20" s="7" t="n">
        <x:f>IF(AND(R20&gt;0,U20=FALSE),1,0)</x:f>
        <x:v>0</x:v>
      </x:c>
    </x:row>
    <x:row r="21">
      <x:c r="A21" s="8" t="str">
        <x:v>OPP-0020</x:v>
      </x:c>
      <x:c r="B21" s="8" t="str">
        <x:v>Northwind Analytics 120</x:v>
      </x:c>
      <x:c r="C21" s="8" t="str">
        <x:v>Elena Torres</x:v>
      </x:c>
      <x:c r="D21" s="8" t="str">
        <x:v>Mid-Market</x:v>
      </x:c>
      <x:c r="E21" s="8" t="str">
        <x:v>East</x:v>
      </x:c>
      <x:c r="F21" s="8" t="str">
        <x:v>Expansion</x:v>
      </x:c>
      <x:c r="G21" s="8" t="str">
        <x:v>Solution Fit</x:v>
      </x:c>
      <x:c r="H21" s="8" t="str">
        <x:v>Best Case</x:v>
      </x:c>
      <x:c r="I21" s="8" t="str">
        <x:v>On Track</x:v>
      </x:c>
      <x:c r="J21" s="9" t="n">
        <x:v>41300</x:v>
      </x:c>
      <x:c r="K21" s="10" t="n">
        <x:v>46284</x:v>
      </x:c>
      <x:c r="L21" s="10" t="n">
        <x:v>46276</x:v>
      </x:c>
      <x:c r="M21" s="8" t="str">
        <x:v>Solution Fit</x:v>
      </x:c>
      <x:c r="N21" s="9" t="n">
        <x:v>41300</x:v>
      </x:c>
      <x:c r="O21" s="9" t="n">
        <x:v>24800</x:v>
      </x:c>
      <x:c r="P21" s="12" t="n">
        <x:v>0.6</x:v>
      </x:c>
      <x:c r="Q21" s="20" t="n">
        <x:f>J21*P21</x:f>
        <x:v>24780</x:v>
      </x:c>
      <x:c r="R21" s="20" t="n">
        <x:f>IF(OR(G21="Closed Won",G21="Closed Lost"),0,J21)</x:f>
        <x:v>41300</x:v>
      </x:c>
      <x:c r="S21" s="20" t="n">
        <x:f>IF(AND(R21&gt;0,K21&lt;L21),J21,0)</x:f>
        <x:v>0</x:v>
      </x:c>
      <x:c r="T21" s="20" t="n">
        <x:f>Q21-O21</x:f>
        <x:v>-20</x:v>
      </x:c>
      <x:c r="U21" s="19" t="b">
        <x:v>0</x:v>
      </x:c>
      <x:c r="V21" s="8" t="n">
        <x:v>29</x:v>
      </x:c>
      <x:c r="W21" s="7" t="n">
        <x:f>IF(AND(R21&gt;0,U21=FALSE),1,0)</x:f>
        <x:v>1</x:v>
      </x:c>
    </x:row>
    <x:row r="22">
      <x:c r="A22" s="8" t="str">
        <x:v>OPP-0021</x:v>
      </x:c>
      <x:c r="B22" s="8" t="str">
        <x:v>Evergreen Group 121</x:v>
      </x:c>
      <x:c r="C22" s="8" t="str">
        <x:v>Noah Williams</x:v>
      </x:c>
      <x:c r="D22" s="8" t="str">
        <x:v>Enterprise</x:v>
      </x:c>
      <x:c r="E22" s="8" t="str">
        <x:v>East</x:v>
      </x:c>
      <x:c r="F22" s="8" t="str">
        <x:v>New</x:v>
      </x:c>
      <x:c r="G22" s="8" t="str">
        <x:v>Solution Fit</x:v>
      </x:c>
      <x:c r="H22" s="8" t="str">
        <x:v>Best Case</x:v>
      </x:c>
      <x:c r="I22" s="8" t="str">
        <x:v>On Track</x:v>
      </x:c>
      <x:c r="J22" s="9" t="n">
        <x:v>153900</x:v>
      </x:c>
      <x:c r="K22" s="10" t="n">
        <x:v>46294</x:v>
      </x:c>
      <x:c r="L22" s="10" t="n">
        <x:v>46276</x:v>
      </x:c>
      <x:c r="M22" s="8" t="str">
        <x:v>Solution Fit</x:v>
      </x:c>
      <x:c r="N22" s="9" t="n">
        <x:v>153900</x:v>
      </x:c>
      <x:c r="O22" s="9" t="n">
        <x:v>92300</x:v>
      </x:c>
      <x:c r="P22" s="12" t="n">
        <x:v>0.6</x:v>
      </x:c>
      <x:c r="Q22" s="20" t="n">
        <x:f>J22*P22</x:f>
        <x:v>92340</x:v>
      </x:c>
      <x:c r="R22" s="20" t="n">
        <x:f>IF(OR(G22="Closed Won",G22="Closed Lost"),0,J22)</x:f>
        <x:v>153900</x:v>
      </x:c>
      <x:c r="S22" s="20" t="n">
        <x:f>IF(AND(R22&gt;0,K22&lt;L22),J22,0)</x:f>
        <x:v>0</x:v>
      </x:c>
      <x:c r="T22" s="20" t="n">
        <x:f>Q22-O22</x:f>
        <x:v>40</x:v>
      </x:c>
      <x:c r="U22" s="19" t="b">
        <x:v>1</x:v>
      </x:c>
      <x:c r="V22" s="8" t="n">
        <x:v>21</x:v>
      </x:c>
      <x:c r="W22" s="7" t="n">
        <x:f>IF(AND(R22&gt;0,U22=FALSE),1,0)</x:f>
        <x:v>0</x:v>
      </x:c>
    </x:row>
    <x:row r="23">
      <x:c r="A23" s="8" t="str">
        <x:v>OPP-0022</x:v>
      </x:c>
      <x:c r="B23" s="8" t="str">
        <x:v>Fairview Systems 122</x:v>
      </x:c>
      <x:c r="C23" s="8" t="str">
        <x:v>Marcus Reed</x:v>
      </x:c>
      <x:c r="D23" s="8" t="str">
        <x:v>Commercial</x:v>
      </x:c>
      <x:c r="E23" s="8" t="str">
        <x:v>East</x:v>
      </x:c>
      <x:c r="F23" s="8" t="str">
        <x:v>Renewal</x:v>
      </x:c>
      <x:c r="G23" s="8" t="str">
        <x:v>Stakeholder Buy-In</x:v>
      </x:c>
      <x:c r="H23" s="8" t="str">
        <x:v>Best Case</x:v>
      </x:c>
      <x:c r="I23" s="8" t="str">
        <x:v>Watch</x:v>
      </x:c>
      <x:c r="J23" s="9" t="n">
        <x:v>25600</x:v>
      </x:c>
      <x:c r="K23" s="10" t="n">
        <x:v>46285</x:v>
      </x:c>
      <x:c r="L23" s="10" t="n">
        <x:v>46276</x:v>
      </x:c>
      <x:c r="M23" s="8" t="str">
        <x:v>Stakeholder Buy-In</x:v>
      </x:c>
      <x:c r="N23" s="9" t="n">
        <x:v>25600</x:v>
      </x:c>
      <x:c r="O23" s="9" t="n">
        <x:v>9000</x:v>
      </x:c>
      <x:c r="P23" s="12" t="n">
        <x:v>0.35</x:v>
      </x:c>
      <x:c r="Q23" s="20" t="n">
        <x:f>J23*P23</x:f>
        <x:v>8960</x:v>
      </x:c>
      <x:c r="R23" s="20" t="n">
        <x:f>IF(OR(G23="Closed Won",G23="Closed Lost"),0,J23)</x:f>
        <x:v>25600</x:v>
      </x:c>
      <x:c r="S23" s="20" t="n">
        <x:f>IF(AND(R23&gt;0,K23&lt;L23),J23,0)</x:f>
        <x:v>0</x:v>
      </x:c>
      <x:c r="T23" s="20" t="n">
        <x:f>Q23-O23</x:f>
        <x:v>-40</x:v>
      </x:c>
      <x:c r="U23" s="19" t="b">
        <x:v>1</x:v>
      </x:c>
      <x:c r="V23" s="8" t="n">
        <x:v>40</x:v>
      </x:c>
      <x:c r="W23" s="7" t="n">
        <x:f>IF(AND(R23&gt;0,U23=FALSE),1,0)</x:f>
        <x:v>0</x:v>
      </x:c>
    </x:row>
    <x:row r="24">
      <x:c r="A24" s="8" t="str">
        <x:v>OPP-0023</x:v>
      </x:c>
      <x:c r="B24" s="8" t="str">
        <x:v>Redwood Capital 123</x:v>
      </x:c>
      <x:c r="C24" s="8" t="str">
        <x:v>Priya Shah</x:v>
      </x:c>
      <x:c r="D24" s="8" t="str">
        <x:v>Commercial</x:v>
      </x:c>
      <x:c r="E24" s="8" t="str">
        <x:v>East</x:v>
      </x:c>
      <x:c r="F24" s="8" t="str">
        <x:v>Renewal</x:v>
      </x:c>
      <x:c r="G24" s="8" t="str">
        <x:v>Closed Won</x:v>
      </x:c>
      <x:c r="H24" s="8" t="str">
        <x:v>Closed</x:v>
      </x:c>
      <x:c r="I24" s="8" t="str">
        <x:v>Won</x:v>
      </x:c>
      <x:c r="J24" s="9" t="n">
        <x:v>22300</x:v>
      </x:c>
      <x:c r="K24" s="10" t="n">
        <x:v>46272</x:v>
      </x:c>
      <x:c r="L24" s="10" t="n">
        <x:v>46276</x:v>
      </x:c>
      <x:c r="M24" s="8" t="str">
        <x:v>Contracting</x:v>
      </x:c>
      <x:c r="N24" s="9" t="n">
        <x:v>22300</x:v>
      </x:c>
      <x:c r="O24" s="9" t="n">
        <x:v>19000</x:v>
      </x:c>
      <x:c r="P24" s="12" t="n">
        <x:v>1</x:v>
      </x:c>
      <x:c r="Q24" s="20" t="n">
        <x:f>J24*P24</x:f>
        <x:v>22300</x:v>
      </x:c>
      <x:c r="R24" s="20" t="n">
        <x:f>IF(OR(G24="Closed Won",G24="Closed Lost"),0,J24)</x:f>
        <x:v>0</x:v>
      </x:c>
      <x:c r="S24" s="20" t="n">
        <x:f>IF(AND(R24&gt;0,K24&lt;L24),J24,0)</x:f>
        <x:v>0</x:v>
      </x:c>
      <x:c r="T24" s="20" t="n">
        <x:f>Q24-O24</x:f>
        <x:v>3300</x:v>
      </x:c>
      <x:c r="U24" s="19" t="b">
        <x:v>1</x:v>
      </x:c>
      <x:c r="V24" s="8" t="n">
        <x:v>0</x:v>
      </x:c>
      <x:c r="W24" s="7" t="n">
        <x:f>IF(AND(R24&gt;0,U24=FALSE),1,0)</x:f>
        <x:v>0</x:v>
      </x:c>
    </x:row>
    <x:row r="25">
      <x:c r="A25" s="8" t="str">
        <x:v>OPP-0024</x:v>
      </x:c>
      <x:c r="B25" s="8" t="str">
        <x:v>Oakmont Brands 124</x:v>
      </x:c>
      <x:c r="C25" s="8" t="str">
        <x:v>Priya Shah</x:v>
      </x:c>
      <x:c r="D25" s="8" t="str">
        <x:v>Commercial</x:v>
      </x:c>
      <x:c r="E25" s="8" t="str">
        <x:v>Central</x:v>
      </x:c>
      <x:c r="F25" s="8" t="str">
        <x:v>Expansion</x:v>
      </x:c>
      <x:c r="G25" s="8" t="str">
        <x:v>Closed Won</x:v>
      </x:c>
      <x:c r="H25" s="8" t="str">
        <x:v>Closed</x:v>
      </x:c>
      <x:c r="I25" s="8" t="str">
        <x:v>Won</x:v>
      </x:c>
      <x:c r="J25" s="9" t="n">
        <x:v>18000</x:v>
      </x:c>
      <x:c r="K25" s="10" t="n">
        <x:v>46250</x:v>
      </x:c>
      <x:c r="L25" s="10" t="n">
        <x:v>46276</x:v>
      </x:c>
      <x:c r="M25" s="8" t="str">
        <x:v>Closed Won</x:v>
      </x:c>
      <x:c r="N25" s="9" t="n">
        <x:v>18000</x:v>
      </x:c>
      <x:c r="O25" s="9" t="n">
        <x:v>18000</x:v>
      </x:c>
      <x:c r="P25" s="12" t="n">
        <x:v>1</x:v>
      </x:c>
      <x:c r="Q25" s="20" t="n">
        <x:f>J25*P25</x:f>
        <x:v>18000</x:v>
      </x:c>
      <x:c r="R25" s="20" t="n">
        <x:f>IF(OR(G25="Closed Won",G25="Closed Lost"),0,J25)</x:f>
        <x:v>0</x:v>
      </x:c>
      <x:c r="S25" s="20" t="n">
        <x:f>IF(AND(R25&gt;0,K25&lt;L25),J25,0)</x:f>
        <x:v>0</x:v>
      </x:c>
      <x:c r="T25" s="20" t="n">
        <x:f>Q25-O25</x:f>
        <x:v>0</x:v>
      </x:c>
      <x:c r="U25" s="19" t="b">
        <x:v>1</x:v>
      </x:c>
      <x:c r="V25" s="8" t="n">
        <x:v>0</x:v>
      </x:c>
      <x:c r="W25" s="7" t="n">
        <x:f>IF(AND(R25&gt;0,U25=FALSE),1,0)</x:f>
        <x:v>0</x:v>
      </x:c>
    </x:row>
    <x:row r="26">
      <x:c r="A26" s="8" t="str">
        <x:v>OPP-0025</x:v>
      </x:c>
      <x:c r="B26" s="8" t="str">
        <x:v>Northwind Capital 125</x:v>
      </x:c>
      <x:c r="C26" s="8" t="str">
        <x:v>Maya Chen</x:v>
      </x:c>
      <x:c r="D26" s="8" t="str">
        <x:v>Mid-Market</x:v>
      </x:c>
      <x:c r="E26" s="8" t="str">
        <x:v>Central</x:v>
      </x:c>
      <x:c r="F26" s="8" t="str">
        <x:v>Renewal</x:v>
      </x:c>
      <x:c r="G26" s="8" t="str">
        <x:v>Solution Fit</x:v>
      </x:c>
      <x:c r="H26" s="8" t="str">
        <x:v>Best Case</x:v>
      </x:c>
      <x:c r="I26" s="8" t="str">
        <x:v>On Track</x:v>
      </x:c>
      <x:c r="J26" s="9" t="n">
        <x:v>88000</x:v>
      </x:c>
      <x:c r="K26" s="10" t="n">
        <x:v>46277</x:v>
      </x:c>
      <x:c r="L26" s="10" t="n">
        <x:v>46276</x:v>
      </x:c>
      <x:c r="M26" s="8" t="str">
        <x:v>Solution Fit</x:v>
      </x:c>
      <x:c r="N26" s="9" t="n">
        <x:v>88000</x:v>
      </x:c>
      <x:c r="O26" s="9" t="n">
        <x:v>52800</x:v>
      </x:c>
      <x:c r="P26" s="12" t="n">
        <x:v>0.6</x:v>
      </x:c>
      <x:c r="Q26" s="20" t="n">
        <x:f>J26*P26</x:f>
        <x:v>52800</x:v>
      </x:c>
      <x:c r="R26" s="20" t="n">
        <x:f>IF(OR(G26="Closed Won",G26="Closed Lost"),0,J26)</x:f>
        <x:v>88000</x:v>
      </x:c>
      <x:c r="S26" s="20" t="n">
        <x:f>IF(AND(R26&gt;0,K26&lt;L26),J26,0)</x:f>
        <x:v>0</x:v>
      </x:c>
      <x:c r="T26" s="20" t="n">
        <x:f>Q26-O26</x:f>
        <x:v>0</x:v>
      </x:c>
      <x:c r="U26" s="19" t="b">
        <x:v>1</x:v>
      </x:c>
      <x:c r="V26" s="8" t="n">
        <x:v>27</x:v>
      </x:c>
      <x:c r="W26" s="7" t="n">
        <x:f>IF(AND(R26&gt;0,U26=FALSE),1,0)</x:f>
        <x:v>0</x:v>
      </x:c>
    </x:row>
    <x:row r="27">
      <x:c r="A27" s="8" t="str">
        <x:v>OPP-0026</x:v>
      </x:c>
      <x:c r="B27" s="8" t="str">
        <x:v>Zenith Logistics 126</x:v>
      </x:c>
      <x:c r="C27" s="8" t="str">
        <x:v>Marcus Reed</x:v>
      </x:c>
      <x:c r="D27" s="8" t="str">
        <x:v>Commercial</x:v>
      </x:c>
      <x:c r="E27" s="8" t="str">
        <x:v>East</x:v>
      </x:c>
      <x:c r="F27" s="8" t="str">
        <x:v>Expansion</x:v>
      </x:c>
      <x:c r="G27" s="8" t="str">
        <x:v>Stakeholder Buy-In</x:v>
      </x:c>
      <x:c r="H27" s="8" t="str">
        <x:v>Best Case</x:v>
      </x:c>
      <x:c r="I27" s="8" t="str">
        <x:v>On Track</x:v>
      </x:c>
      <x:c r="J27" s="9" t="n">
        <x:v>26600</x:v>
      </x:c>
      <x:c r="K27" s="10" t="n">
        <x:v>46292</x:v>
      </x:c>
      <x:c r="L27" s="10" t="n">
        <x:v>46276</x:v>
      </x:c>
      <x:c r="M27" s="8" t="str">
        <x:v>Stakeholder Buy-In</x:v>
      </x:c>
      <x:c r="N27" s="9" t="n">
        <x:v>25500</x:v>
      </x:c>
      <x:c r="O27" s="9" t="n">
        <x:v>8900</x:v>
      </x:c>
      <x:c r="P27" s="12" t="n">
        <x:v>0.35</x:v>
      </x:c>
      <x:c r="Q27" s="20" t="n">
        <x:f>J27*P27</x:f>
        <x:v>9310</x:v>
      </x:c>
      <x:c r="R27" s="20" t="n">
        <x:f>IF(OR(G27="Closed Won",G27="Closed Lost"),0,J27)</x:f>
        <x:v>26600</x:v>
      </x:c>
      <x:c r="S27" s="20" t="n">
        <x:f>IF(AND(R27&gt;0,K27&lt;L27),J27,0)</x:f>
        <x:v>0</x:v>
      </x:c>
      <x:c r="T27" s="20" t="n">
        <x:f>Q27-O27</x:f>
        <x:v>410</x:v>
      </x:c>
      <x:c r="U27" s="19" t="b">
        <x:v>1</x:v>
      </x:c>
      <x:c r="V27" s="8" t="n">
        <x:v>12</x:v>
      </x:c>
      <x:c r="W27" s="7" t="n">
        <x:f>IF(AND(R27&gt;0,U27=FALSE),1,0)</x:f>
        <x:v>0</x:v>
      </x:c>
    </x:row>
    <x:row r="28">
      <x:c r="A28" s="8" t="str">
        <x:v>OPP-0027</x:v>
      </x:c>
      <x:c r="B28" s="8" t="str">
        <x:v>Vantage Capital 127</x:v>
      </x:c>
      <x:c r="C28" s="8" t="str">
        <x:v>Elena Torres</x:v>
      </x:c>
      <x:c r="D28" s="8" t="str">
        <x:v>Enterprise</x:v>
      </x:c>
      <x:c r="E28" s="8" t="str">
        <x:v>Central</x:v>
      </x:c>
      <x:c r="F28" s="8" t="str">
        <x:v>Expansion</x:v>
      </x:c>
      <x:c r="G28" s="8" t="str">
        <x:v>Discovery</x:v>
      </x:c>
      <x:c r="H28" s="8" t="str">
        <x:v>Pipeline</x:v>
      </x:c>
      <x:c r="I28" s="8" t="str">
        <x:v>At Risk</x:v>
      </x:c>
      <x:c r="J28" s="9" t="n">
        <x:v>99200</x:v>
      </x:c>
      <x:c r="K28" s="10" t="n">
        <x:v>46283</x:v>
      </x:c>
      <x:c r="L28" s="10" t="n">
        <x:v>46276</x:v>
      </x:c>
      <x:c r="M28" s="8" t="str">
        <x:v>Discovery</x:v>
      </x:c>
      <x:c r="N28" s="9" t="n">
        <x:v>99200</x:v>
      </x:c>
      <x:c r="O28" s="9" t="n">
        <x:v>14900</x:v>
      </x:c>
      <x:c r="P28" s="12" t="n">
        <x:v>0.15</x:v>
      </x:c>
      <x:c r="Q28" s="20" t="n">
        <x:f>J28*P28</x:f>
        <x:v>14880</x:v>
      </x:c>
      <x:c r="R28" s="20" t="n">
        <x:f>IF(OR(G28="Closed Won",G28="Closed Lost"),0,J28)</x:f>
        <x:v>99200</x:v>
      </x:c>
      <x:c r="S28" s="20" t="n">
        <x:f>IF(AND(R28&gt;0,K28&lt;L28),J28,0)</x:f>
        <x:v>0</x:v>
      </x:c>
      <x:c r="T28" s="20" t="n">
        <x:f>Q28-O28</x:f>
        <x:v>-20</x:v>
      </x:c>
      <x:c r="U28" s="19" t="b">
        <x:v>1</x:v>
      </x:c>
      <x:c r="V28" s="8" t="n">
        <x:v>38</x:v>
      </x:c>
      <x:c r="W28" s="7" t="n">
        <x:f>IF(AND(R28&gt;0,U28=FALSE),1,0)</x:f>
        <x:v>0</x:v>
      </x:c>
    </x:row>
    <x:row r="29">
      <x:c r="A29" s="8" t="str">
        <x:v>OPP-0028</x:v>
      </x:c>
      <x:c r="B29" s="8" t="str">
        <x:v>Juniper Industries 128</x:v>
      </x:c>
      <x:c r="C29" s="8" t="str">
        <x:v>Noah Williams</x:v>
      </x:c>
      <x:c r="D29" s="8" t="str">
        <x:v>Commercial</x:v>
      </x:c>
      <x:c r="E29" s="8" t="str">
        <x:v>West</x:v>
      </x:c>
      <x:c r="F29" s="8" t="str">
        <x:v>Expansion</x:v>
      </x:c>
      <x:c r="G29" s="8" t="str">
        <x:v>Stakeholder Buy-In</x:v>
      </x:c>
      <x:c r="H29" s="8" t="str">
        <x:v>Best Case</x:v>
      </x:c>
      <x:c r="I29" s="8" t="str">
        <x:v>At Risk</x:v>
      </x:c>
      <x:c r="J29" s="9" t="n">
        <x:v>18600</x:v>
      </x:c>
      <x:c r="K29" s="10" t="n">
        <x:v>46277</x:v>
      </x:c>
      <x:c r="L29" s="10" t="n">
        <x:v>46276</x:v>
      </x:c>
      <x:c r="M29" s="8" t="str">
        <x:v>Stakeholder Buy-In</x:v>
      </x:c>
      <x:c r="N29" s="9" t="n">
        <x:v>18600</x:v>
      </x:c>
      <x:c r="O29" s="9" t="n">
        <x:v>6500</x:v>
      </x:c>
      <x:c r="P29" s="12" t="n">
        <x:v>0.35</x:v>
      </x:c>
      <x:c r="Q29" s="20" t="n">
        <x:f>J29*P29</x:f>
        <x:v>6510</x:v>
      </x:c>
      <x:c r="R29" s="20" t="n">
        <x:f>IF(OR(G29="Closed Won",G29="Closed Lost"),0,J29)</x:f>
        <x:v>18600</x:v>
      </x:c>
      <x:c r="S29" s="20" t="n">
        <x:f>IF(AND(R29&gt;0,K29&lt;L29),J29,0)</x:f>
        <x:v>0</x:v>
      </x:c>
      <x:c r="T29" s="20" t="n">
        <x:f>Q29-O29</x:f>
        <x:v>10</x:v>
      </x:c>
      <x:c r="U29" s="19" t="b">
        <x:v>1</x:v>
      </x:c>
      <x:c r="V29" s="8" t="n">
        <x:v>47</x:v>
      </x:c>
      <x:c r="W29" s="7" t="n">
        <x:f>IF(AND(R29&gt;0,U29=FALSE),1,0)</x:f>
        <x:v>0</x:v>
      </x:c>
    </x:row>
    <x:row r="30">
      <x:c r="A30" s="8" t="str">
        <x:v>OPP-0029</x:v>
      </x:c>
      <x:c r="B30" s="8" t="str">
        <x:v>Aperture Analytics 129</x:v>
      </x:c>
      <x:c r="C30" s="8" t="str">
        <x:v>Elena Torres</x:v>
      </x:c>
      <x:c r="D30" s="8" t="str">
        <x:v>Enterprise</x:v>
      </x:c>
      <x:c r="E30" s="8" t="str">
        <x:v>West</x:v>
      </x:c>
      <x:c r="F30" s="8" t="str">
        <x:v>Renewal</x:v>
      </x:c>
      <x:c r="G30" s="8" t="str">
        <x:v>Contracting</x:v>
      </x:c>
      <x:c r="H30" s="8" t="str">
        <x:v>Commit</x:v>
      </x:c>
      <x:c r="I30" s="8" t="str">
        <x:v>Watch</x:v>
      </x:c>
      <x:c r="J30" s="9" t="n">
        <x:v>66700</x:v>
      </x:c>
      <x:c r="K30" s="10" t="n">
        <x:v>46290</x:v>
      </x:c>
      <x:c r="L30" s="10" t="n">
        <x:v>46276</x:v>
      </x:c>
      <x:c r="M30" s="8" t="str">
        <x:v>Solution Fit</x:v>
      </x:c>
      <x:c r="N30" s="9" t="n">
        <x:v>66700</x:v>
      </x:c>
      <x:c r="O30" s="9" t="n">
        <x:v>40000</x:v>
      </x:c>
      <x:c r="P30" s="12" t="n">
        <x:v>0.85</x:v>
      </x:c>
      <x:c r="Q30" s="20" t="n">
        <x:f>J30*P30</x:f>
        <x:v>56695</x:v>
      </x:c>
      <x:c r="R30" s="20" t="n">
        <x:f>IF(OR(G30="Closed Won",G30="Closed Lost"),0,J30)</x:f>
        <x:v>66700</x:v>
      </x:c>
      <x:c r="S30" s="20" t="n">
        <x:f>IF(AND(R30&gt;0,K30&lt;L30),J30,0)</x:f>
        <x:v>0</x:v>
      </x:c>
      <x:c r="T30" s="20" t="n">
        <x:f>Q30-O30</x:f>
        <x:v>16695</x:v>
      </x:c>
      <x:c r="U30" s="19" t="b">
        <x:v>0</x:v>
      </x:c>
      <x:c r="V30" s="8" t="n">
        <x:v>16</x:v>
      </x:c>
      <x:c r="W30" s="7" t="n">
        <x:f>IF(AND(R30&gt;0,U30=FALSE),1,0)</x:f>
        <x:v>1</x:v>
      </x:c>
    </x:row>
    <x:row r="31">
      <x:c r="A31" s="8" t="str">
        <x:v>OPP-0030</x:v>
      </x:c>
      <x:c r="B31" s="8" t="str">
        <x:v>Aperture Capital 130</x:v>
      </x:c>
      <x:c r="C31" s="8" t="str">
        <x:v>Maya Chen</x:v>
      </x:c>
      <x:c r="D31" s="8" t="str">
        <x:v>Mid-Market</x:v>
      </x:c>
      <x:c r="E31" s="8" t="str">
        <x:v>East</x:v>
      </x:c>
      <x:c r="F31" s="8" t="str">
        <x:v>New</x:v>
      </x:c>
      <x:c r="G31" s="8" t="str">
        <x:v>Discovery</x:v>
      </x:c>
      <x:c r="H31" s="8" t="str">
        <x:v>Pipeline</x:v>
      </x:c>
      <x:c r="I31" s="8" t="str">
        <x:v>Watch</x:v>
      </x:c>
      <x:c r="J31" s="9" t="n">
        <x:v>44000</x:v>
      </x:c>
      <x:c r="K31" s="10" t="n">
        <x:v>46293</x:v>
      </x:c>
      <x:c r="L31" s="10" t="n">
        <x:v>46276</x:v>
      </x:c>
      <x:c r="M31" s="8" t="str">
        <x:v>Discovery</x:v>
      </x:c>
      <x:c r="N31" s="9" t="n">
        <x:v>44000</x:v>
      </x:c>
      <x:c r="O31" s="9" t="n">
        <x:v>6600</x:v>
      </x:c>
      <x:c r="P31" s="12" t="n">
        <x:v>0.15</x:v>
      </x:c>
      <x:c r="Q31" s="20" t="n">
        <x:f>J31*P31</x:f>
        <x:v>6600</x:v>
      </x:c>
      <x:c r="R31" s="20" t="n">
        <x:f>IF(OR(G31="Closed Won",G31="Closed Lost"),0,J31)</x:f>
        <x:v>44000</x:v>
      </x:c>
      <x:c r="S31" s="20" t="n">
        <x:f>IF(AND(R31&gt;0,K31&lt;L31),J31,0)</x:f>
        <x:v>0</x:v>
      </x:c>
      <x:c r="T31" s="20" t="n">
        <x:f>Q31-O31</x:f>
        <x:v>0</x:v>
      </x:c>
      <x:c r="U31" s="19" t="b">
        <x:v>0</x:v>
      </x:c>
      <x:c r="V31" s="8" t="n">
        <x:v>44</x:v>
      </x:c>
      <x:c r="W31" s="7" t="n">
        <x:f>IF(AND(R31&gt;0,U31=FALSE),1,0)</x:f>
        <x:v>1</x:v>
      </x:c>
    </x:row>
    <x:row r="32">
      <x:c r="A32" s="8" t="str">
        <x:v>OPP-0031</x:v>
      </x:c>
      <x:c r="B32" s="8" t="str">
        <x:v>BluePeak Analytics 131</x:v>
      </x:c>
      <x:c r="C32" s="8" t="str">
        <x:v>Marcus Reed</x:v>
      </x:c>
      <x:c r="D32" s="8" t="str">
        <x:v>Commercial</x:v>
      </x:c>
      <x:c r="E32" s="8" t="str">
        <x:v>East</x:v>
      </x:c>
      <x:c r="F32" s="8" t="str">
        <x:v>Renewal</x:v>
      </x:c>
      <x:c r="G32" s="8" t="str">
        <x:v>Solution Fit</x:v>
      </x:c>
      <x:c r="H32" s="8" t="str">
        <x:v>Best Case</x:v>
      </x:c>
      <x:c r="I32" s="8" t="str">
        <x:v>Watch</x:v>
      </x:c>
      <x:c r="J32" s="9" t="n">
        <x:v>28200</x:v>
      </x:c>
      <x:c r="K32" s="10" t="n">
        <x:v>46288</x:v>
      </x:c>
      <x:c r="L32" s="10" t="n">
        <x:v>46276</x:v>
      </x:c>
      <x:c r="M32" s="8" t="str">
        <x:v>Solution Fit</x:v>
      </x:c>
      <x:c r="N32" s="9" t="n">
        <x:v>28200</x:v>
      </x:c>
      <x:c r="O32" s="9" t="n">
        <x:v>16900</x:v>
      </x:c>
      <x:c r="P32" s="12" t="n">
        <x:v>0.6</x:v>
      </x:c>
      <x:c r="Q32" s="20" t="n">
        <x:f>J32*P32</x:f>
        <x:v>16920</x:v>
      </x:c>
      <x:c r="R32" s="20" t="n">
        <x:f>IF(OR(G32="Closed Won",G32="Closed Lost"),0,J32)</x:f>
        <x:v>28200</x:v>
      </x:c>
      <x:c r="S32" s="20" t="n">
        <x:f>IF(AND(R32&gt;0,K32&lt;L32),J32,0)</x:f>
        <x:v>0</x:v>
      </x:c>
      <x:c r="T32" s="20" t="n">
        <x:f>Q32-O32</x:f>
        <x:v>20</x:v>
      </x:c>
      <x:c r="U32" s="19" t="b">
        <x:v>1</x:v>
      </x:c>
      <x:c r="V32" s="8" t="n">
        <x:v>45</x:v>
      </x:c>
      <x:c r="W32" s="7" t="n">
        <x:f>IF(AND(R32&gt;0,U32=FALSE),1,0)</x:f>
        <x:v>0</x:v>
      </x:c>
    </x:row>
    <x:row r="33">
      <x:c r="A33" s="8" t="str">
        <x:v>OPP-0032</x:v>
      </x:c>
      <x:c r="B33" s="8" t="str">
        <x:v>Willow Analytics 132</x:v>
      </x:c>
      <x:c r="C33" s="8" t="str">
        <x:v>Marcus Reed</x:v>
      </x:c>
      <x:c r="D33" s="8" t="str">
        <x:v>Enterprise</x:v>
      </x:c>
      <x:c r="E33" s="8" t="str">
        <x:v>East</x:v>
      </x:c>
      <x:c r="F33" s="8" t="str">
        <x:v>Expansion</x:v>
      </x:c>
      <x:c r="G33" s="8" t="str">
        <x:v>Closed Won</x:v>
      </x:c>
      <x:c r="H33" s="8" t="str">
        <x:v>Closed</x:v>
      </x:c>
      <x:c r="I33" s="8" t="str">
        <x:v>Won</x:v>
      </x:c>
      <x:c r="J33" s="9" t="n">
        <x:v>117600</x:v>
      </x:c>
      <x:c r="K33" s="10" t="n">
        <x:v>46209</x:v>
      </x:c>
      <x:c r="L33" s="10" t="n">
        <x:v>46276</x:v>
      </x:c>
      <x:c r="M33" s="8" t="str">
        <x:v>Contracting</x:v>
      </x:c>
      <x:c r="N33" s="9" t="n">
        <x:v>117600</x:v>
      </x:c>
      <x:c r="O33" s="9" t="n">
        <x:v>100000</x:v>
      </x:c>
      <x:c r="P33" s="12" t="n">
        <x:v>1</x:v>
      </x:c>
      <x:c r="Q33" s="20" t="n">
        <x:f>J33*P33</x:f>
        <x:v>117600</x:v>
      </x:c>
      <x:c r="R33" s="20" t="n">
        <x:f>IF(OR(G33="Closed Won",G33="Closed Lost"),0,J33)</x:f>
        <x:v>0</x:v>
      </x:c>
      <x:c r="S33" s="20" t="n">
        <x:f>IF(AND(R33&gt;0,K33&lt;L33),J33,0)</x:f>
        <x:v>0</x:v>
      </x:c>
      <x:c r="T33" s="20" t="n">
        <x:f>Q33-O33</x:f>
        <x:v>17600</x:v>
      </x:c>
      <x:c r="U33" s="19" t="b">
        <x:v>1</x:v>
      </x:c>
      <x:c r="V33" s="8" t="n">
        <x:v>0</x:v>
      </x:c>
      <x:c r="W33" s="7" t="n">
        <x:f>IF(AND(R33&gt;0,U33=FALSE),1,0)</x:f>
        <x:v>0</x:v>
      </x:c>
    </x:row>
    <x:row r="34">
      <x:c r="A34" s="8" t="str">
        <x:v>OPP-0033</x:v>
      </x:c>
      <x:c r="B34" s="8" t="str">
        <x:v>Fairview Systems 133</x:v>
      </x:c>
      <x:c r="C34" s="8" t="str">
        <x:v>Elena Torres</x:v>
      </x:c>
      <x:c r="D34" s="8" t="str">
        <x:v>Enterprise</x:v>
      </x:c>
      <x:c r="E34" s="8" t="str">
        <x:v>Central</x:v>
      </x:c>
      <x:c r="F34" s="8" t="str">
        <x:v>Expansion</x:v>
      </x:c>
      <x:c r="G34" s="8" t="str">
        <x:v>Closed Won</x:v>
      </x:c>
      <x:c r="H34" s="8" t="str">
        <x:v>Closed</x:v>
      </x:c>
      <x:c r="I34" s="8" t="str">
        <x:v>Won</x:v>
      </x:c>
      <x:c r="J34" s="9" t="n">
        <x:v>87300</x:v>
      </x:c>
      <x:c r="K34" s="10" t="n">
        <x:v>46243</x:v>
      </x:c>
      <x:c r="L34" s="10" t="n">
        <x:v>46276</x:v>
      </x:c>
      <x:c r="M34" s="8" t="str">
        <x:v>Closed Won</x:v>
      </x:c>
      <x:c r="N34" s="9" t="n">
        <x:v>87300</x:v>
      </x:c>
      <x:c r="O34" s="9" t="n">
        <x:v>87300</x:v>
      </x:c>
      <x:c r="P34" s="12" t="n">
        <x:v>1</x:v>
      </x:c>
      <x:c r="Q34" s="20" t="n">
        <x:f>J34*P34</x:f>
        <x:v>87300</x:v>
      </x:c>
      <x:c r="R34" s="20" t="n">
        <x:f>IF(OR(G34="Closed Won",G34="Closed Lost"),0,J34)</x:f>
        <x:v>0</x:v>
      </x:c>
      <x:c r="S34" s="20" t="n">
        <x:f>IF(AND(R34&gt;0,K34&lt;L34),J34,0)</x:f>
        <x:v>0</x:v>
      </x:c>
      <x:c r="T34" s="20" t="n">
        <x:f>Q34-O34</x:f>
        <x:v>0</x:v>
      </x:c>
      <x:c r="U34" s="19" t="b">
        <x:v>1</x:v>
      </x:c>
      <x:c r="V34" s="8" t="n">
        <x:v>0</x:v>
      </x:c>
      <x:c r="W34" s="7" t="n">
        <x:f>IF(AND(R34&gt;0,U34=FALSE),1,0)</x:f>
        <x:v>0</x:v>
      </x:c>
    </x:row>
    <x:row r="35">
      <x:c r="A35" s="8" t="str">
        <x:v>OPP-0034</x:v>
      </x:c>
      <x:c r="B35" s="8" t="str">
        <x:v>Keystone Systems 134</x:v>
      </x:c>
      <x:c r="C35" s="8" t="str">
        <x:v>Elena Torres</x:v>
      </x:c>
      <x:c r="D35" s="8" t="str">
        <x:v>Enterprise</x:v>
      </x:c>
      <x:c r="E35" s="8" t="str">
        <x:v>West</x:v>
      </x:c>
      <x:c r="F35" s="8" t="str">
        <x:v>Expansion</x:v>
      </x:c>
      <x:c r="G35" s="8" t="str">
        <x:v>Closed Won</x:v>
      </x:c>
      <x:c r="H35" s="8" t="str">
        <x:v>Closed</x:v>
      </x:c>
      <x:c r="I35" s="8" t="str">
        <x:v>Won</x:v>
      </x:c>
      <x:c r="J35" s="9" t="n">
        <x:v>81600</x:v>
      </x:c>
      <x:c r="K35" s="10" t="n">
        <x:v>46222</x:v>
      </x:c>
      <x:c r="L35" s="10" t="n">
        <x:v>46276</x:v>
      </x:c>
      <x:c r="M35" s="8" t="str">
        <x:v>Closed Won</x:v>
      </x:c>
      <x:c r="N35" s="9" t="n">
        <x:v>81600</x:v>
      </x:c>
      <x:c r="O35" s="9" t="n">
        <x:v>81600</x:v>
      </x:c>
      <x:c r="P35" s="12" t="n">
        <x:v>1</x:v>
      </x:c>
      <x:c r="Q35" s="20" t="n">
        <x:f>J35*P35</x:f>
        <x:v>81600</x:v>
      </x:c>
      <x:c r="R35" s="20" t="n">
        <x:f>IF(OR(G35="Closed Won",G35="Closed Lost"),0,J35)</x:f>
        <x:v>0</x:v>
      </x:c>
      <x:c r="S35" s="20" t="n">
        <x:f>IF(AND(R35&gt;0,K35&lt;L35),J35,0)</x:f>
        <x:v>0</x:v>
      </x:c>
      <x:c r="T35" s="20" t="n">
        <x:f>Q35-O35</x:f>
        <x:v>0</x:v>
      </x:c>
      <x:c r="U35" s="19" t="b">
        <x:v>1</x:v>
      </x:c>
      <x:c r="V35" s="8" t="n">
        <x:v>0</x:v>
      </x:c>
      <x:c r="W35" s="7" t="n">
        <x:f>IF(AND(R35&gt;0,U35=FALSE),1,0)</x:f>
        <x:v>0</x:v>
      </x:c>
    </x:row>
    <x:row r="36">
      <x:c r="A36" s="8" t="str">
        <x:v>OPP-0035</x:v>
      </x:c>
      <x:c r="B36" s="8" t="str">
        <x:v>Redwood Digital 135</x:v>
      </x:c>
      <x:c r="C36" s="8" t="str">
        <x:v>Priya Shah</x:v>
      </x:c>
      <x:c r="D36" s="8" t="str">
        <x:v>Enterprise</x:v>
      </x:c>
      <x:c r="E36" s="8" t="str">
        <x:v>West</x:v>
      </x:c>
      <x:c r="F36" s="8" t="str">
        <x:v>Expansion</x:v>
      </x:c>
      <x:c r="G36" s="8" t="str">
        <x:v>Closed Won</x:v>
      </x:c>
      <x:c r="H36" s="8" t="str">
        <x:v>Closed</x:v>
      </x:c>
      <x:c r="I36" s="8" t="str">
        <x:v>Won</x:v>
      </x:c>
      <x:c r="J36" s="9" t="n">
        <x:v>49900</x:v>
      </x:c>
      <x:c r="K36" s="10" t="n">
        <x:v>46276</x:v>
      </x:c>
      <x:c r="L36" s="10" t="n">
        <x:v>46276</x:v>
      </x:c>
      <x:c r="M36" s="8" t="str">
        <x:v>Closed Won</x:v>
      </x:c>
      <x:c r="N36" s="9" t="n">
        <x:v>49900</x:v>
      </x:c>
      <x:c r="O36" s="9" t="n">
        <x:v>49900</x:v>
      </x:c>
      <x:c r="P36" s="12" t="n">
        <x:v>1</x:v>
      </x:c>
      <x:c r="Q36" s="20" t="n">
        <x:f>J36*P36</x:f>
        <x:v>49900</x:v>
      </x:c>
      <x:c r="R36" s="20" t="n">
        <x:f>IF(OR(G36="Closed Won",G36="Closed Lost"),0,J36)</x:f>
        <x:v>0</x:v>
      </x:c>
      <x:c r="S36" s="20" t="n">
        <x:f>IF(AND(R36&gt;0,K36&lt;L36),J36,0)</x:f>
        <x:v>0</x:v>
      </x:c>
      <x:c r="T36" s="20" t="n">
        <x:f>Q36-O36</x:f>
        <x:v>0</x:v>
      </x:c>
      <x:c r="U36" s="19" t="b">
        <x:v>1</x:v>
      </x:c>
      <x:c r="V36" s="8" t="n">
        <x:v>0</x:v>
      </x:c>
      <x:c r="W36" s="7" t="n">
        <x:f>IF(AND(R36&gt;0,U36=FALSE),1,0)</x:f>
        <x:v>0</x:v>
      </x:c>
    </x:row>
    <x:row r="37">
      <x:c r="A37" s="8" t="str">
        <x:v>OPP-0036</x:v>
      </x:c>
      <x:c r="B37" s="8" t="str">
        <x:v>Trinity Cloud 136</x:v>
      </x:c>
      <x:c r="C37" s="8" t="str">
        <x:v>Elena Torres</x:v>
      </x:c>
      <x:c r="D37" s="8" t="str">
        <x:v>Commercial</x:v>
      </x:c>
      <x:c r="E37" s="8" t="str">
        <x:v>Central</x:v>
      </x:c>
      <x:c r="F37" s="8" t="str">
        <x:v>Expansion</x:v>
      </x:c>
      <x:c r="G37" s="8" t="str">
        <x:v>Closed Won</x:v>
      </x:c>
      <x:c r="H37" s="8" t="str">
        <x:v>Closed</x:v>
      </x:c>
      <x:c r="I37" s="8" t="str">
        <x:v>Won</x:v>
      </x:c>
      <x:c r="J37" s="9" t="n">
        <x:v>23200</x:v>
      </x:c>
      <x:c r="K37" s="10" t="n">
        <x:v>46226</x:v>
      </x:c>
      <x:c r="L37" s="10" t="n">
        <x:v>46276</x:v>
      </x:c>
      <x:c r="M37" s="8" t="str">
        <x:v>Contracting</x:v>
      </x:c>
      <x:c r="N37" s="9" t="n">
        <x:v>23200</x:v>
      </x:c>
      <x:c r="O37" s="9" t="n">
        <x:v>19700</x:v>
      </x:c>
      <x:c r="P37" s="12" t="n">
        <x:v>1</x:v>
      </x:c>
      <x:c r="Q37" s="20" t="n">
        <x:f>J37*P37</x:f>
        <x:v>23200</x:v>
      </x:c>
      <x:c r="R37" s="20" t="n">
        <x:f>IF(OR(G37="Closed Won",G37="Closed Lost"),0,J37)</x:f>
        <x:v>0</x:v>
      </x:c>
      <x:c r="S37" s="20" t="n">
        <x:f>IF(AND(R37&gt;0,K37&lt;L37),J37,0)</x:f>
        <x:v>0</x:v>
      </x:c>
      <x:c r="T37" s="20" t="n">
        <x:f>Q37-O37</x:f>
        <x:v>3500</x:v>
      </x:c>
      <x:c r="U37" s="19" t="b">
        <x:v>1</x:v>
      </x:c>
      <x:c r="V37" s="8" t="n">
        <x:v>0</x:v>
      </x:c>
      <x:c r="W37" s="7" t="n">
        <x:f>IF(AND(R37&gt;0,U37=FALSE),1,0)</x:f>
        <x:v>0</x:v>
      </x:c>
    </x:row>
    <x:row r="38">
      <x:c r="A38" s="8" t="str">
        <x:v>OPP-0037</x:v>
      </x:c>
      <x:c r="B38" s="8" t="str">
        <x:v>Northwind Brands 137</x:v>
      </x:c>
      <x:c r="C38" s="8" t="str">
        <x:v>Elena Torres</x:v>
      </x:c>
      <x:c r="D38" s="8" t="str">
        <x:v>Enterprise</x:v>
      </x:c>
      <x:c r="E38" s="8" t="str">
        <x:v>Central</x:v>
      </x:c>
      <x:c r="F38" s="8" t="str">
        <x:v>Expansion</x:v>
      </x:c>
      <x:c r="G38" s="8" t="str">
        <x:v>Discovery</x:v>
      </x:c>
      <x:c r="H38" s="8" t="str">
        <x:v>Pipeline</x:v>
      </x:c>
      <x:c r="I38" s="8" t="str">
        <x:v>Watch</x:v>
      </x:c>
      <x:c r="J38" s="9" t="n">
        <x:v>121500</x:v>
      </x:c>
      <x:c r="K38" s="10" t="n">
        <x:v>46278</x:v>
      </x:c>
      <x:c r="L38" s="10" t="n">
        <x:v>46276</x:v>
      </x:c>
      <x:c r="M38" s="8" t="str">
        <x:v>Discovery</x:v>
      </x:c>
      <x:c r="N38" s="9" t="n">
        <x:v>121500</x:v>
      </x:c>
      <x:c r="O38" s="9" t="n">
        <x:v>18200</x:v>
      </x:c>
      <x:c r="P38" s="12" t="n">
        <x:v>0.15</x:v>
      </x:c>
      <x:c r="Q38" s="20" t="n">
        <x:f>J38*P38</x:f>
        <x:v>18225</x:v>
      </x:c>
      <x:c r="R38" s="20" t="n">
        <x:f>IF(OR(G38="Closed Won",G38="Closed Lost"),0,J38)</x:f>
        <x:v>121500</x:v>
      </x:c>
      <x:c r="S38" s="20" t="n">
        <x:f>IF(AND(R38&gt;0,K38&lt;L38),J38,0)</x:f>
        <x:v>0</x:v>
      </x:c>
      <x:c r="T38" s="20" t="n">
        <x:f>Q38-O38</x:f>
        <x:v>25</x:v>
      </x:c>
      <x:c r="U38" s="19" t="b">
        <x:v>1</x:v>
      </x:c>
      <x:c r="V38" s="8" t="n">
        <x:v>30</x:v>
      </x:c>
      <x:c r="W38" s="7" t="n">
        <x:f>IF(AND(R38&gt;0,U38=FALSE),1,0)</x:f>
        <x:v>0</x:v>
      </x:c>
    </x:row>
    <x:row r="39">
      <x:c r="A39" s="8" t="str">
        <x:v>OPP-0038</x:v>
      </x:c>
      <x:c r="B39" s="8" t="str">
        <x:v>Northwind Health 138</x:v>
      </x:c>
      <x:c r="C39" s="8" t="str">
        <x:v>Noah Williams</x:v>
      </x:c>
      <x:c r="D39" s="8" t="str">
        <x:v>Commercial</x:v>
      </x:c>
      <x:c r="E39" s="8" t="str">
        <x:v>West</x:v>
      </x:c>
      <x:c r="F39" s="8" t="str">
        <x:v>New</x:v>
      </x:c>
      <x:c r="G39" s="8" t="str">
        <x:v>Solution Fit</x:v>
      </x:c>
      <x:c r="H39" s="8" t="str">
        <x:v>Best Case</x:v>
      </x:c>
      <x:c r="I39" s="8" t="str">
        <x:v>At Risk</x:v>
      </x:c>
      <x:c r="J39" s="9" t="n">
        <x:v>39900</x:v>
      </x:c>
      <x:c r="K39" s="10" t="n">
        <x:v>46294</x:v>
      </x:c>
      <x:c r="L39" s="10" t="n">
        <x:v>46276</x:v>
      </x:c>
      <x:c r="M39" s="8" t="str">
        <x:v>Solution Fit</x:v>
      </x:c>
      <x:c r="N39" s="9" t="n">
        <x:v>39900</x:v>
      </x:c>
      <x:c r="O39" s="9" t="n">
        <x:v>23900</x:v>
      </x:c>
      <x:c r="P39" s="12" t="n">
        <x:v>0.6</x:v>
      </x:c>
      <x:c r="Q39" s="20" t="n">
        <x:f>J39*P39</x:f>
        <x:v>23940</x:v>
      </x:c>
      <x:c r="R39" s="20" t="n">
        <x:f>IF(OR(G39="Closed Won",G39="Closed Lost"),0,J39)</x:f>
        <x:v>39900</x:v>
      </x:c>
      <x:c r="S39" s="20" t="n">
        <x:f>IF(AND(R39&gt;0,K39&lt;L39),J39,0)</x:f>
        <x:v>0</x:v>
      </x:c>
      <x:c r="T39" s="20" t="n">
        <x:f>Q39-O39</x:f>
        <x:v>40</x:v>
      </x:c>
      <x:c r="U39" s="19" t="b">
        <x:v>1</x:v>
      </x:c>
      <x:c r="V39" s="8" t="n">
        <x:v>22</x:v>
      </x:c>
      <x:c r="W39" s="7" t="n">
        <x:f>IF(AND(R39&gt;0,U39=FALSE),1,0)</x:f>
        <x:v>0</x:v>
      </x:c>
    </x:row>
    <x:row r="40">
      <x:c r="A40" s="8" t="str">
        <x:v>OPP-0039</x:v>
      </x:c>
      <x:c r="B40" s="8" t="str">
        <x:v>Lighthouse Analytics 139</x:v>
      </x:c>
      <x:c r="C40" s="8" t="str">
        <x:v>Noah Williams</x:v>
      </x:c>
      <x:c r="D40" s="8" t="str">
        <x:v>Mid-Market</x:v>
      </x:c>
      <x:c r="E40" s="8" t="str">
        <x:v>West</x:v>
      </x:c>
      <x:c r="F40" s="8" t="str">
        <x:v>Renewal</x:v>
      </x:c>
      <x:c r="G40" s="8" t="str">
        <x:v>Stakeholder Buy-In</x:v>
      </x:c>
      <x:c r="H40" s="8" t="str">
        <x:v>Best Case</x:v>
      </x:c>
      <x:c r="I40" s="8" t="str">
        <x:v>At Risk</x:v>
      </x:c>
      <x:c r="J40" s="9" t="n">
        <x:v>56800</x:v>
      </x:c>
      <x:c r="K40" s="10" t="n">
        <x:v>46294</x:v>
      </x:c>
      <x:c r="L40" s="10" t="n">
        <x:v>46276</x:v>
      </x:c>
      <x:c r="M40" s="8" t="str">
        <x:v>Stakeholder Buy-In</x:v>
      </x:c>
      <x:c r="N40" s="9" t="n">
        <x:v>56800</x:v>
      </x:c>
      <x:c r="O40" s="9" t="n">
        <x:v>19900</x:v>
      </x:c>
      <x:c r="P40" s="12" t="n">
        <x:v>0.35</x:v>
      </x:c>
      <x:c r="Q40" s="20" t="n">
        <x:f>J40*P40</x:f>
        <x:v>19880</x:v>
      </x:c>
      <x:c r="R40" s="20" t="n">
        <x:f>IF(OR(G40="Closed Won",G40="Closed Lost"),0,J40)</x:f>
        <x:v>56800</x:v>
      </x:c>
      <x:c r="S40" s="20" t="n">
        <x:f>IF(AND(R40&gt;0,K40&lt;L40),J40,0)</x:f>
        <x:v>0</x:v>
      </x:c>
      <x:c r="T40" s="20" t="n">
        <x:f>Q40-O40</x:f>
        <x:v>-20</x:v>
      </x:c>
      <x:c r="U40" s="19" t="b">
        <x:v>1</x:v>
      </x:c>
      <x:c r="V40" s="8" t="n">
        <x:v>49</x:v>
      </x:c>
      <x:c r="W40" s="7" t="n">
        <x:f>IF(AND(R40&gt;0,U40=FALSE),1,0)</x:f>
        <x:v>0</x:v>
      </x:c>
    </x:row>
    <x:row r="41">
      <x:c r="A41" s="8" t="str">
        <x:v>OPP-0040</x:v>
      </x:c>
      <x:c r="B41" s="8" t="str">
        <x:v>Summit Bank 140</x:v>
      </x:c>
      <x:c r="C41" s="8" t="str">
        <x:v>Noah Williams</x:v>
      </x:c>
      <x:c r="D41" s="8" t="str">
        <x:v>Mid-Market</x:v>
      </x:c>
      <x:c r="E41" s="8" t="str">
        <x:v>West</x:v>
      </x:c>
      <x:c r="F41" s="8" t="str">
        <x:v>Renewal</x:v>
      </x:c>
      <x:c r="G41" s="8" t="str">
        <x:v>Closed Won</x:v>
      </x:c>
      <x:c r="H41" s="8" t="str">
        <x:v>Closed</x:v>
      </x:c>
      <x:c r="I41" s="8" t="str">
        <x:v>Won</x:v>
      </x:c>
      <x:c r="J41" s="9" t="n">
        <x:v>95900</x:v>
      </x:c>
      <x:c r="K41" s="10" t="n">
        <x:v>46295</x:v>
      </x:c>
      <x:c r="L41" s="10" t="n">
        <x:v>46276</x:v>
      </x:c>
      <x:c r="M41" s="8" t="str">
        <x:v>Closed Won</x:v>
      </x:c>
      <x:c r="N41" s="9" t="n">
        <x:v>95900</x:v>
      </x:c>
      <x:c r="O41" s="9" t="n">
        <x:v>95900</x:v>
      </x:c>
      <x:c r="P41" s="12" t="n">
        <x:v>1</x:v>
      </x:c>
      <x:c r="Q41" s="20" t="n">
        <x:f>J41*P41</x:f>
        <x:v>95900</x:v>
      </x:c>
      <x:c r="R41" s="20" t="n">
        <x:f>IF(OR(G41="Closed Won",G41="Closed Lost"),0,J41)</x:f>
        <x:v>0</x:v>
      </x:c>
      <x:c r="S41" s="20" t="n">
        <x:f>IF(AND(R41&gt;0,K41&lt;L41),J41,0)</x:f>
        <x:v>0</x:v>
      </x:c>
      <x:c r="T41" s="20" t="n">
        <x:f>Q41-O41</x:f>
        <x:v>0</x:v>
      </x:c>
      <x:c r="U41" s="19" t="b">
        <x:v>1</x:v>
      </x:c>
      <x:c r="V41" s="8" t="n">
        <x:v>0</x:v>
      </x:c>
      <x:c r="W41" s="7" t="n">
        <x:f>IF(AND(R41&gt;0,U41=FALSE),1,0)</x:f>
        <x:v>0</x:v>
      </x:c>
    </x:row>
    <x:row r="42">
      <x:c r="A42" s="8" t="str">
        <x:v>OPP-0041</x:v>
      </x:c>
      <x:c r="B42" s="8" t="str">
        <x:v>Vantage Systems 141</x:v>
      </x:c>
      <x:c r="C42" s="8" t="str">
        <x:v>Maya Chen</x:v>
      </x:c>
      <x:c r="D42" s="8" t="str">
        <x:v>Commercial</x:v>
      </x:c>
      <x:c r="E42" s="8" t="str">
        <x:v>Central</x:v>
      </x:c>
      <x:c r="F42" s="8" t="str">
        <x:v>New</x:v>
      </x:c>
      <x:c r="G42" s="8" t="str">
        <x:v>Closed Won</x:v>
      </x:c>
      <x:c r="H42" s="8" t="str">
        <x:v>Closed</x:v>
      </x:c>
      <x:c r="I42" s="8" t="str">
        <x:v>Won</x:v>
      </x:c>
      <x:c r="J42" s="9" t="n">
        <x:v>40900</x:v>
      </x:c>
      <x:c r="K42" s="10" t="n">
        <x:v>46284</x:v>
      </x:c>
      <x:c r="L42" s="10" t="n">
        <x:v>46276</x:v>
      </x:c>
      <x:c r="M42" s="8" t="str">
        <x:v>Closed Won</x:v>
      </x:c>
      <x:c r="N42" s="9" t="n">
        <x:v>40900</x:v>
      </x:c>
      <x:c r="O42" s="9" t="n">
        <x:v>40900</x:v>
      </x:c>
      <x:c r="P42" s="12" t="n">
        <x:v>1</x:v>
      </x:c>
      <x:c r="Q42" s="20" t="n">
        <x:f>J42*P42</x:f>
        <x:v>40900</x:v>
      </x:c>
      <x:c r="R42" s="20" t="n">
        <x:f>IF(OR(G42="Closed Won",G42="Closed Lost"),0,J42)</x:f>
        <x:v>0</x:v>
      </x:c>
      <x:c r="S42" s="20" t="n">
        <x:f>IF(AND(R42&gt;0,K42&lt;L42),J42,0)</x:f>
        <x:v>0</x:v>
      </x:c>
      <x:c r="T42" s="20" t="n">
        <x:f>Q42-O42</x:f>
        <x:v>0</x:v>
      </x:c>
      <x:c r="U42" s="19" t="b">
        <x:v>1</x:v>
      </x:c>
      <x:c r="V42" s="8" t="n">
        <x:v>0</x:v>
      </x:c>
      <x:c r="W42" s="7" t="n">
        <x:f>IF(AND(R42&gt;0,U42=FALSE),1,0)</x:f>
        <x:v>0</x:v>
      </x:c>
    </x:row>
    <x:row r="43">
      <x:c r="A43" s="8" t="str">
        <x:v>OPP-0042</x:v>
      </x:c>
      <x:c r="B43" s="8" t="str">
        <x:v>Union Cloud 142</x:v>
      </x:c>
      <x:c r="C43" s="8" t="str">
        <x:v>Elena Torres</x:v>
      </x:c>
      <x:c r="D43" s="8" t="str">
        <x:v>Enterprise</x:v>
      </x:c>
      <x:c r="E43" s="8" t="str">
        <x:v>West</x:v>
      </x:c>
      <x:c r="F43" s="8" t="str">
        <x:v>Renewal</x:v>
      </x:c>
      <x:c r="G43" s="8" t="str">
        <x:v>Solution Fit</x:v>
      </x:c>
      <x:c r="H43" s="8" t="str">
        <x:v>Best Case</x:v>
      </x:c>
      <x:c r="I43" s="8" t="str">
        <x:v>On Track</x:v>
      </x:c>
      <x:c r="J43" s="9" t="n">
        <x:v>208300</x:v>
      </x:c>
      <x:c r="K43" s="10" t="n">
        <x:v>46290</x:v>
      </x:c>
      <x:c r="L43" s="10" t="n">
        <x:v>46276</x:v>
      </x:c>
      <x:c r="M43" s="8" t="str">
        <x:v>Stakeholder Buy-In</x:v>
      </x:c>
      <x:c r="N43" s="9" t="n">
        <x:v>208300</x:v>
      </x:c>
      <x:c r="O43" s="9" t="n">
        <x:v>72900</x:v>
      </x:c>
      <x:c r="P43" s="12" t="n">
        <x:v>0.6</x:v>
      </x:c>
      <x:c r="Q43" s="20" t="n">
        <x:f>J43*P43</x:f>
        <x:v>124980</x:v>
      </x:c>
      <x:c r="R43" s="20" t="n">
        <x:f>IF(OR(G43="Closed Won",G43="Closed Lost"),0,J43)</x:f>
        <x:v>208300</x:v>
      </x:c>
      <x:c r="S43" s="20" t="n">
        <x:f>IF(AND(R43&gt;0,K43&lt;L43),J43,0)</x:f>
        <x:v>0</x:v>
      </x:c>
      <x:c r="T43" s="20" t="n">
        <x:f>Q43-O43</x:f>
        <x:v>52080</x:v>
      </x:c>
      <x:c r="U43" s="19" t="b">
        <x:v>1</x:v>
      </x:c>
      <x:c r="V43" s="8" t="n">
        <x:v>10</x:v>
      </x:c>
      <x:c r="W43" s="7" t="n">
        <x:f>IF(AND(R43&gt;0,U43=FALSE),1,0)</x:f>
        <x:v>0</x:v>
      </x:c>
    </x:row>
    <x:row r="44">
      <x:c r="A44" s="8" t="str">
        <x:v>OPP-0043</x:v>
      </x:c>
      <x:c r="B44" s="8" t="str">
        <x:v>Cobalt Logistics 143</x:v>
      </x:c>
      <x:c r="C44" s="8" t="str">
        <x:v>Priya Shah</x:v>
      </x:c>
      <x:c r="D44" s="8" t="str">
        <x:v>Mid-Market</x:v>
      </x:c>
      <x:c r="E44" s="8" t="str">
        <x:v>West</x:v>
      </x:c>
      <x:c r="F44" s="8" t="str">
        <x:v>Expansion</x:v>
      </x:c>
      <x:c r="G44" s="8" t="str">
        <x:v>Closed Won</x:v>
      </x:c>
      <x:c r="H44" s="8" t="str">
        <x:v>Closed</x:v>
      </x:c>
      <x:c r="I44" s="8" t="str">
        <x:v>Won</x:v>
      </x:c>
      <x:c r="J44" s="9" t="n">
        <x:v>23900</x:v>
      </x:c>
      <x:c r="K44" s="10" t="n">
        <x:v>46277</x:v>
      </x:c>
      <x:c r="L44" s="10" t="n">
        <x:v>46276</x:v>
      </x:c>
      <x:c r="M44" s="8" t="str">
        <x:v>Closed Won</x:v>
      </x:c>
      <x:c r="N44" s="9" t="n">
        <x:v>22600</x:v>
      </x:c>
      <x:c r="O44" s="9" t="n">
        <x:v>22600</x:v>
      </x:c>
      <x:c r="P44" s="12" t="n">
        <x:v>1</x:v>
      </x:c>
      <x:c r="Q44" s="20" t="n">
        <x:f>J44*P44</x:f>
        <x:v>23900</x:v>
      </x:c>
      <x:c r="R44" s="20" t="n">
        <x:f>IF(OR(G44="Closed Won",G44="Closed Lost"),0,J44)</x:f>
        <x:v>0</x:v>
      </x:c>
      <x:c r="S44" s="20" t="n">
        <x:f>IF(AND(R44&gt;0,K44&lt;L44),J44,0)</x:f>
        <x:v>0</x:v>
      </x:c>
      <x:c r="T44" s="20" t="n">
        <x:f>Q44-O44</x:f>
        <x:v>1300</x:v>
      </x:c>
      <x:c r="U44" s="19" t="b">
        <x:v>1</x:v>
      </x:c>
      <x:c r="V44" s="8" t="n">
        <x:v>0</x:v>
      </x:c>
      <x:c r="W44" s="7" t="n">
        <x:f>IF(AND(R44&gt;0,U44=FALSE),1,0)</x:f>
        <x:v>0</x:v>
      </x:c>
    </x:row>
    <x:row r="45">
      <x:c r="A45" s="8" t="str">
        <x:v>OPP-0044</x:v>
      </x:c>
      <x:c r="B45" s="8" t="str">
        <x:v>Zenith Cloud 144</x:v>
      </x:c>
      <x:c r="C45" s="8" t="str">
        <x:v>Maya Chen</x:v>
      </x:c>
      <x:c r="D45" s="8" t="str">
        <x:v>Mid-Market</x:v>
      </x:c>
      <x:c r="E45" s="8" t="str">
        <x:v>West</x:v>
      </x:c>
      <x:c r="F45" s="8" t="str">
        <x:v>Expansion</x:v>
      </x:c>
      <x:c r="G45" s="8" t="str">
        <x:v>Solution Fit</x:v>
      </x:c>
      <x:c r="H45" s="8" t="str">
        <x:v>Best Case</x:v>
      </x:c>
      <x:c r="I45" s="8" t="str">
        <x:v>On Track</x:v>
      </x:c>
      <x:c r="J45" s="9" t="n">
        <x:v>52500</x:v>
      </x:c>
      <x:c r="K45" s="10" t="n">
        <x:v>46276</x:v>
      </x:c>
      <x:c r="L45" s="10" t="n">
        <x:v>46276</x:v>
      </x:c>
      <x:c r="M45" s="8" t="str">
        <x:v>Solution Fit</x:v>
      </x:c>
      <x:c r="N45" s="9" t="n">
        <x:v>52500</x:v>
      </x:c>
      <x:c r="O45" s="9" t="n">
        <x:v>31500</x:v>
      </x:c>
      <x:c r="P45" s="12" t="n">
        <x:v>0.6</x:v>
      </x:c>
      <x:c r="Q45" s="20" t="n">
        <x:f>J45*P45</x:f>
        <x:v>31500</x:v>
      </x:c>
      <x:c r="R45" s="20" t="n">
        <x:f>IF(OR(G45="Closed Won",G45="Closed Lost"),0,J45)</x:f>
        <x:v>52500</x:v>
      </x:c>
      <x:c r="S45" s="20" t="n">
        <x:f>IF(AND(R45&gt;0,K45&lt;L45),J45,0)</x:f>
        <x:v>0</x:v>
      </x:c>
      <x:c r="T45" s="20" t="n">
        <x:f>Q45-O45</x:f>
        <x:v>0</x:v>
      </x:c>
      <x:c r="U45" s="19" t="b">
        <x:v>0</x:v>
      </x:c>
      <x:c r="V45" s="8" t="n">
        <x:v>34</x:v>
      </x:c>
      <x:c r="W45" s="7" t="n">
        <x:f>IF(AND(R45&gt;0,U45=FALSE),1,0)</x:f>
        <x:v>1</x:v>
      </x:c>
    </x:row>
    <x:row r="46">
      <x:c r="A46" s="8" t="str">
        <x:v>OPP-0045</x:v>
      </x:c>
      <x:c r="B46" s="8" t="str">
        <x:v>Aperture Brands 145</x:v>
      </x:c>
      <x:c r="C46" s="8" t="str">
        <x:v>Elena Torres</x:v>
      </x:c>
      <x:c r="D46" s="8" t="str">
        <x:v>Commercial</x:v>
      </x:c>
      <x:c r="E46" s="8" t="str">
        <x:v>East</x:v>
      </x:c>
      <x:c r="F46" s="8" t="str">
        <x:v>New</x:v>
      </x:c>
      <x:c r="G46" s="8" t="str">
        <x:v>Discovery</x:v>
      </x:c>
      <x:c r="H46" s="8" t="str">
        <x:v>Pipeline</x:v>
      </x:c>
      <x:c r="I46" s="8" t="str">
        <x:v>At Risk</x:v>
      </x:c>
      <x:c r="J46" s="9" t="n">
        <x:v>19300</x:v>
      </x:c>
      <x:c r="K46" s="10" t="n">
        <x:v>46273</x:v>
      </x:c>
      <x:c r="L46" s="10" t="n">
        <x:v>46276</x:v>
      </x:c>
      <x:c r="M46" s="8" t="str">
        <x:v>Discovery</x:v>
      </x:c>
      <x:c r="N46" s="9" t="n">
        <x:v>19300</x:v>
      </x:c>
      <x:c r="O46" s="9" t="n">
        <x:v>2900</x:v>
      </x:c>
      <x:c r="P46" s="12" t="n">
        <x:v>0.15</x:v>
      </x:c>
      <x:c r="Q46" s="20" t="n">
        <x:f>J46*P46</x:f>
        <x:v>2895</x:v>
      </x:c>
      <x:c r="R46" s="20" t="n">
        <x:f>IF(OR(G46="Closed Won",G46="Closed Lost"),0,J46)</x:f>
        <x:v>19300</x:v>
      </x:c>
      <x:c r="S46" s="20" t="n">
        <x:f>IF(AND(R46&gt;0,K46&lt;L46),J46,0)</x:f>
        <x:v>19300</x:v>
      </x:c>
      <x:c r="T46" s="20" t="n">
        <x:f>Q46-O46</x:f>
        <x:v>-5</x:v>
      </x:c>
      <x:c r="U46" s="19" t="b">
        <x:v>1</x:v>
      </x:c>
      <x:c r="V46" s="8" t="n">
        <x:v>43</x:v>
      </x:c>
      <x:c r="W46" s="7" t="n">
        <x:f>IF(AND(R46&gt;0,U46=FALSE),1,0)</x:f>
        <x:v>0</x:v>
      </x:c>
    </x:row>
    <x:row r="47">
      <x:c r="A47" s="8" t="str">
        <x:v>OPP-0046</x:v>
      </x:c>
      <x:c r="B47" s="8" t="str">
        <x:v>Juniper Industries 146</x:v>
      </x:c>
      <x:c r="C47" s="8" t="str">
        <x:v>Jordan Brooks</x:v>
      </x:c>
      <x:c r="D47" s="8" t="str">
        <x:v>Commercial</x:v>
      </x:c>
      <x:c r="E47" s="8" t="str">
        <x:v>Central</x:v>
      </x:c>
      <x:c r="F47" s="8" t="str">
        <x:v>New</x:v>
      </x:c>
      <x:c r="G47" s="8" t="str">
        <x:v>Stakeholder Buy-In</x:v>
      </x:c>
      <x:c r="H47" s="8" t="str">
        <x:v>Best Case</x:v>
      </x:c>
      <x:c r="I47" s="8" t="str">
        <x:v>Watch</x:v>
      </x:c>
      <x:c r="J47" s="9" t="n">
        <x:v>24700</x:v>
      </x:c>
      <x:c r="K47" s="10" t="n">
        <x:v>46278</x:v>
      </x:c>
      <x:c r="L47" s="10" t="n">
        <x:v>46276</x:v>
      </x:c>
      <x:c r="M47" s="8" t="str">
        <x:v>Stakeholder Buy-In</x:v>
      </x:c>
      <x:c r="N47" s="9" t="n">
        <x:v>24700</x:v>
      </x:c>
      <x:c r="O47" s="9" t="n">
        <x:v>8600</x:v>
      </x:c>
      <x:c r="P47" s="12" t="n">
        <x:v>0.35</x:v>
      </x:c>
      <x:c r="Q47" s="20" t="n">
        <x:f>J47*P47</x:f>
        <x:v>8645</x:v>
      </x:c>
      <x:c r="R47" s="20" t="n">
        <x:f>IF(OR(G47="Closed Won",G47="Closed Lost"),0,J47)</x:f>
        <x:v>24700</x:v>
      </x:c>
      <x:c r="S47" s="20" t="n">
        <x:f>IF(AND(R47&gt;0,K47&lt;L47),J47,0)</x:f>
        <x:v>0</x:v>
      </x:c>
      <x:c r="T47" s="20" t="n">
        <x:f>Q47-O47</x:f>
        <x:v>45</x:v>
      </x:c>
      <x:c r="U47" s="19" t="b">
        <x:v>1</x:v>
      </x:c>
      <x:c r="V47" s="8" t="n">
        <x:v>54</x:v>
      </x:c>
      <x:c r="W47" s="7" t="n">
        <x:f>IF(AND(R47&gt;0,U47=FALSE),1,0)</x:f>
        <x:v>0</x:v>
      </x:c>
    </x:row>
    <x:row r="48">
      <x:c r="A48" s="8" t="str">
        <x:v>OPP-0047</x:v>
      </x:c>
      <x:c r="B48" s="8" t="str">
        <x:v>Granite Systems 147</x:v>
      </x:c>
      <x:c r="C48" s="8" t="str">
        <x:v>Noah Williams</x:v>
      </x:c>
      <x:c r="D48" s="8" t="str">
        <x:v>Mid-Market</x:v>
      </x:c>
      <x:c r="E48" s="8" t="str">
        <x:v>West</x:v>
      </x:c>
      <x:c r="F48" s="8" t="str">
        <x:v>Expansion</x:v>
      </x:c>
      <x:c r="G48" s="8" t="str">
        <x:v>Closed Won</x:v>
      </x:c>
      <x:c r="H48" s="8" t="str">
        <x:v>Closed</x:v>
      </x:c>
      <x:c r="I48" s="8" t="str">
        <x:v>Won</x:v>
      </x:c>
      <x:c r="J48" s="9" t="n">
        <x:v>26500</x:v>
      </x:c>
      <x:c r="K48" s="10" t="n">
        <x:v>46204</x:v>
      </x:c>
      <x:c r="L48" s="10" t="n">
        <x:v>46276</x:v>
      </x:c>
      <x:c r="M48" s="8" t="str">
        <x:v>Contracting</x:v>
      </x:c>
      <x:c r="N48" s="9" t="n">
        <x:v>26500</x:v>
      </x:c>
      <x:c r="O48" s="9" t="n">
        <x:v>22500</x:v>
      </x:c>
      <x:c r="P48" s="12" t="n">
        <x:v>1</x:v>
      </x:c>
      <x:c r="Q48" s="20" t="n">
        <x:f>J48*P48</x:f>
        <x:v>26500</x:v>
      </x:c>
      <x:c r="R48" s="20" t="n">
        <x:f>IF(OR(G48="Closed Won",G48="Closed Lost"),0,J48)</x:f>
        <x:v>0</x:v>
      </x:c>
      <x:c r="S48" s="20" t="n">
        <x:f>IF(AND(R48&gt;0,K48&lt;L48),J48,0)</x:f>
        <x:v>0</x:v>
      </x:c>
      <x:c r="T48" s="20" t="n">
        <x:f>Q48-O48</x:f>
        <x:v>4000</x:v>
      </x:c>
      <x:c r="U48" s="19" t="b">
        <x:v>1</x:v>
      </x:c>
      <x:c r="V48" s="8" t="n">
        <x:v>0</x:v>
      </x:c>
      <x:c r="W48" s="7" t="n">
        <x:f>IF(AND(R48&gt;0,U48=FALSE),1,0)</x:f>
        <x:v>0</x:v>
      </x:c>
    </x:row>
    <x:row r="49">
      <x:c r="A49" s="8" t="str">
        <x:v>OPP-0048</x:v>
      </x:c>
      <x:c r="B49" s="8" t="str">
        <x:v>Redwood Cloud 148</x:v>
      </x:c>
      <x:c r="C49" s="8" t="str">
        <x:v>Noah Williams</x:v>
      </x:c>
      <x:c r="D49" s="8" t="str">
        <x:v>Mid-Market</x:v>
      </x:c>
      <x:c r="E49" s="8" t="str">
        <x:v>Central</x:v>
      </x:c>
      <x:c r="F49" s="8" t="str">
        <x:v>New</x:v>
      </x:c>
      <x:c r="G49" s="8" t="str">
        <x:v>Closed Won</x:v>
      </x:c>
      <x:c r="H49" s="8" t="str">
        <x:v>Closed</x:v>
      </x:c>
      <x:c r="I49" s="8" t="str">
        <x:v>Won</x:v>
      </x:c>
      <x:c r="J49" s="9" t="n">
        <x:v>52600</x:v>
      </x:c>
      <x:c r="K49" s="10" t="n">
        <x:v>46214</x:v>
      </x:c>
      <x:c r="L49" s="10" t="n">
        <x:v>46276</x:v>
      </x:c>
      <x:c r="M49" s="8" t="str">
        <x:v>Closed Won</x:v>
      </x:c>
      <x:c r="N49" s="9" t="n">
        <x:v>52600</x:v>
      </x:c>
      <x:c r="O49" s="9" t="n">
        <x:v>52600</x:v>
      </x:c>
      <x:c r="P49" s="12" t="n">
        <x:v>1</x:v>
      </x:c>
      <x:c r="Q49" s="20" t="n">
        <x:f>J49*P49</x:f>
        <x:v>52600</x:v>
      </x:c>
      <x:c r="R49" s="20" t="n">
        <x:f>IF(OR(G49="Closed Won",G49="Closed Lost"),0,J49)</x:f>
        <x:v>0</x:v>
      </x:c>
      <x:c r="S49" s="20" t="n">
        <x:f>IF(AND(R49&gt;0,K49&lt;L49),J49,0)</x:f>
        <x:v>0</x:v>
      </x:c>
      <x:c r="T49" s="20" t="n">
        <x:f>Q49-O49</x:f>
        <x:v>0</x:v>
      </x:c>
      <x:c r="U49" s="19" t="b">
        <x:v>1</x:v>
      </x:c>
      <x:c r="V49" s="8" t="n">
        <x:v>0</x:v>
      </x:c>
      <x:c r="W49" s="7" t="n">
        <x:f>IF(AND(R49&gt;0,U49=FALSE),1,0)</x:f>
        <x:v>0</x:v>
      </x:c>
    </x:row>
    <x:row r="50">
      <x:c r="A50" s="8" t="str">
        <x:v>OPP-0049</x:v>
      </x:c>
      <x:c r="B50" s="8" t="str">
        <x:v>Lighthouse Brands 149</x:v>
      </x:c>
      <x:c r="C50" s="8" t="str">
        <x:v>Jordan Brooks</x:v>
      </x:c>
      <x:c r="D50" s="8" t="str">
        <x:v>Enterprise</x:v>
      </x:c>
      <x:c r="E50" s="8" t="str">
        <x:v>Central</x:v>
      </x:c>
      <x:c r="F50" s="8" t="str">
        <x:v>Expansion</x:v>
      </x:c>
      <x:c r="G50" s="8" t="str">
        <x:v>Contracting</x:v>
      </x:c>
      <x:c r="H50" s="8" t="str">
        <x:v>Commit</x:v>
      </x:c>
      <x:c r="I50" s="8" t="str">
        <x:v>At Risk</x:v>
      </x:c>
      <x:c r="J50" s="9" t="n">
        <x:v>91500</x:v>
      </x:c>
      <x:c r="K50" s="10" t="n">
        <x:v>46289</x:v>
      </x:c>
      <x:c r="L50" s="10" t="n">
        <x:v>46276</x:v>
      </x:c>
      <x:c r="M50" s="8" t="str">
        <x:v>Contracting</x:v>
      </x:c>
      <x:c r="N50" s="9" t="n">
        <x:v>91500</x:v>
      </x:c>
      <x:c r="O50" s="9" t="n">
        <x:v>77800</x:v>
      </x:c>
      <x:c r="P50" s="12" t="n">
        <x:v>0.85</x:v>
      </x:c>
      <x:c r="Q50" s="20" t="n">
        <x:f>J50*P50</x:f>
        <x:v>77775</x:v>
      </x:c>
      <x:c r="R50" s="20" t="n">
        <x:f>IF(OR(G50="Closed Won",G50="Closed Lost"),0,J50)</x:f>
        <x:v>91500</x:v>
      </x:c>
      <x:c r="S50" s="20" t="n">
        <x:f>IF(AND(R50&gt;0,K50&lt;L50),J50,0)</x:f>
        <x:v>0</x:v>
      </x:c>
      <x:c r="T50" s="20" t="n">
        <x:f>Q50-O50</x:f>
        <x:v>-25</x:v>
      </x:c>
      <x:c r="U50" s="19" t="b">
        <x:v>1</x:v>
      </x:c>
      <x:c r="V50" s="8" t="n">
        <x:v>27</x:v>
      </x:c>
      <x:c r="W50" s="7" t="n">
        <x:f>IF(AND(R50&gt;0,U50=FALSE),1,0)</x:f>
        <x:v>0</x:v>
      </x:c>
    </x:row>
    <x:row r="51">
      <x:c r="A51" s="8" t="str">
        <x:v>OPP-0050</x:v>
      </x:c>
      <x:c r="B51" s="8" t="str">
        <x:v>Aperture Group 150</x:v>
      </x:c>
      <x:c r="C51" s="8" t="str">
        <x:v>Maya Chen</x:v>
      </x:c>
      <x:c r="D51" s="8" t="str">
        <x:v>Commercial</x:v>
      </x:c>
      <x:c r="E51" s="8" t="str">
        <x:v>East</x:v>
      </x:c>
      <x:c r="F51" s="8" t="str">
        <x:v>Renewal</x:v>
      </x:c>
      <x:c r="G51" s="8" t="str">
        <x:v>Solution Fit</x:v>
      </x:c>
      <x:c r="H51" s="8" t="str">
        <x:v>Best Case</x:v>
      </x:c>
      <x:c r="I51" s="8" t="str">
        <x:v>Watch</x:v>
      </x:c>
      <x:c r="J51" s="9" t="n">
        <x:v>15400</x:v>
      </x:c>
      <x:c r="K51" s="10" t="n">
        <x:v>46284</x:v>
      </x:c>
      <x:c r="L51" s="10" t="n">
        <x:v>46276</x:v>
      </x:c>
      <x:c r="M51" s="8" t="str">
        <x:v>Stakeholder Buy-In</x:v>
      </x:c>
      <x:c r="N51" s="9" t="n">
        <x:v>15400</x:v>
      </x:c>
      <x:c r="O51" s="9" t="n">
        <x:v>5400</x:v>
      </x:c>
      <x:c r="P51" s="12" t="n">
        <x:v>0.6</x:v>
      </x:c>
      <x:c r="Q51" s="20" t="n">
        <x:f>J51*P51</x:f>
        <x:v>9240</x:v>
      </x:c>
      <x:c r="R51" s="20" t="n">
        <x:f>IF(OR(G51="Closed Won",G51="Closed Lost"),0,J51)</x:f>
        <x:v>15400</x:v>
      </x:c>
      <x:c r="S51" s="20" t="n">
        <x:f>IF(AND(R51&gt;0,K51&lt;L51),J51,0)</x:f>
        <x:v>0</x:v>
      </x:c>
      <x:c r="T51" s="20" t="n">
        <x:f>Q51-O51</x:f>
        <x:v>3840</x:v>
      </x:c>
      <x:c r="U51" s="19" t="b">
        <x:v>1</x:v>
      </x:c>
      <x:c r="V51" s="8" t="n">
        <x:v>33</x:v>
      </x:c>
      <x:c r="W51" s="7" t="n">
        <x:f>IF(AND(R51&gt;0,U51=FALSE),1,0)</x:f>
        <x:v>0</x:v>
      </x:c>
    </x:row>
    <x:row r="52">
      <x:c r="A52" s="8" t="str">
        <x:v>OPP-0051</x:v>
      </x:c>
      <x:c r="B52" s="8" t="str">
        <x:v>Harbor Group 151</x:v>
      </x:c>
      <x:c r="C52" s="8" t="str">
        <x:v>Maya Chen</x:v>
      </x:c>
      <x:c r="D52" s="8" t="str">
        <x:v>Commercial</x:v>
      </x:c>
      <x:c r="E52" s="8" t="str">
        <x:v>West</x:v>
      </x:c>
      <x:c r="F52" s="8" t="str">
        <x:v>New</x:v>
      </x:c>
      <x:c r="G52" s="8" t="str">
        <x:v>Closed Won</x:v>
      </x:c>
      <x:c r="H52" s="8" t="str">
        <x:v>Closed</x:v>
      </x:c>
      <x:c r="I52" s="8" t="str">
        <x:v>Won</x:v>
      </x:c>
      <x:c r="J52" s="9" t="n">
        <x:v>17200</x:v>
      </x:c>
      <x:c r="K52" s="10" t="n">
        <x:v>46231</x:v>
      </x:c>
      <x:c r="L52" s="10" t="n">
        <x:v>46276</x:v>
      </x:c>
      <x:c r="M52" s="8" t="str">
        <x:v>Closed Won</x:v>
      </x:c>
      <x:c r="N52" s="9" t="n">
        <x:v>17200</x:v>
      </x:c>
      <x:c r="O52" s="9" t="n">
        <x:v>17200</x:v>
      </x:c>
      <x:c r="P52" s="12" t="n">
        <x:v>1</x:v>
      </x:c>
      <x:c r="Q52" s="20" t="n">
        <x:f>J52*P52</x:f>
        <x:v>17200</x:v>
      </x:c>
      <x:c r="R52" s="20" t="n">
        <x:f>IF(OR(G52="Closed Won",G52="Closed Lost"),0,J52)</x:f>
        <x:v>0</x:v>
      </x:c>
      <x:c r="S52" s="20" t="n">
        <x:f>IF(AND(R52&gt;0,K52&lt;L52),J52,0)</x:f>
        <x:v>0</x:v>
      </x:c>
      <x:c r="T52" s="20" t="n">
        <x:f>Q52-O52</x:f>
        <x:v>0</x:v>
      </x:c>
      <x:c r="U52" s="19" t="b">
        <x:v>1</x:v>
      </x:c>
      <x:c r="V52" s="8" t="n">
        <x:v>0</x:v>
      </x:c>
      <x:c r="W52" s="7" t="n">
        <x:f>IF(AND(R52&gt;0,U52=FALSE),1,0)</x:f>
        <x:v>0</x:v>
      </x:c>
    </x:row>
    <x:row r="53">
      <x:c r="A53" s="8" t="str">
        <x:v>OPP-0052</x:v>
      </x:c>
      <x:c r="B53" s="8" t="str">
        <x:v>Trinity Digital 152</x:v>
      </x:c>
      <x:c r="C53" s="8" t="str">
        <x:v>Priya Shah</x:v>
      </x:c>
      <x:c r="D53" s="8" t="str">
        <x:v>Commercial</x:v>
      </x:c>
      <x:c r="E53" s="8" t="str">
        <x:v>Central</x:v>
      </x:c>
      <x:c r="F53" s="8" t="str">
        <x:v>Renewal</x:v>
      </x:c>
      <x:c r="G53" s="8" t="str">
        <x:v>Solution Fit</x:v>
      </x:c>
      <x:c r="H53" s="8" t="str">
        <x:v>Best Case</x:v>
      </x:c>
      <x:c r="I53" s="8" t="str">
        <x:v>On Track</x:v>
      </x:c>
      <x:c r="J53" s="9" t="n">
        <x:v>18100</x:v>
      </x:c>
      <x:c r="K53" s="10" t="n">
        <x:v>46278</x:v>
      </x:c>
      <x:c r="L53" s="10" t="n">
        <x:v>46276</x:v>
      </x:c>
      <x:c r="M53" s="8" t="str">
        <x:v>Solution Fit</x:v>
      </x:c>
      <x:c r="N53" s="9" t="n">
        <x:v>18100</x:v>
      </x:c>
      <x:c r="O53" s="9" t="n">
        <x:v>10900</x:v>
      </x:c>
      <x:c r="P53" s="12" t="n">
        <x:v>0.6</x:v>
      </x:c>
      <x:c r="Q53" s="20" t="n">
        <x:f>J53*P53</x:f>
        <x:v>10860</x:v>
      </x:c>
      <x:c r="R53" s="20" t="n">
        <x:f>IF(OR(G53="Closed Won",G53="Closed Lost"),0,J53)</x:f>
        <x:v>18100</x:v>
      </x:c>
      <x:c r="S53" s="20" t="n">
        <x:f>IF(AND(R53&gt;0,K53&lt;L53),J53,0)</x:f>
        <x:v>0</x:v>
      </x:c>
      <x:c r="T53" s="20" t="n">
        <x:f>Q53-O53</x:f>
        <x:v>-40</x:v>
      </x:c>
      <x:c r="U53" s="19" t="b">
        <x:v>1</x:v>
      </x:c>
      <x:c r="V53" s="8" t="n">
        <x:v>47</x:v>
      </x:c>
      <x:c r="W53" s="7" t="n">
        <x:f>IF(AND(R53&gt;0,U53=FALSE),1,0)</x:f>
        <x:v>0</x:v>
      </x:c>
    </x:row>
    <x:row r="54">
      <x:c r="A54" s="8" t="str">
        <x:v>OPP-0053</x:v>
      </x:c>
      <x:c r="B54" s="8" t="str">
        <x:v>Vantage Cloud 153</x:v>
      </x:c>
      <x:c r="C54" s="8" t="str">
        <x:v>Noah Williams</x:v>
      </x:c>
      <x:c r="D54" s="8" t="str">
        <x:v>Mid-Market</x:v>
      </x:c>
      <x:c r="E54" s="8" t="str">
        <x:v>West</x:v>
      </x:c>
      <x:c r="F54" s="8" t="str">
        <x:v>Renewal</x:v>
      </x:c>
      <x:c r="G54" s="8" t="str">
        <x:v>Stakeholder Buy-In</x:v>
      </x:c>
      <x:c r="H54" s="8" t="str">
        <x:v>Best Case</x:v>
      </x:c>
      <x:c r="I54" s="8" t="str">
        <x:v>Watch</x:v>
      </x:c>
      <x:c r="J54" s="9" t="n">
        <x:v>49200</x:v>
      </x:c>
      <x:c r="K54" s="10" t="n">
        <x:v>46281</x:v>
      </x:c>
      <x:c r="L54" s="10" t="n">
        <x:v>46276</x:v>
      </x:c>
      <x:c r="M54" s="8" t="str">
        <x:v>Stakeholder Buy-In</x:v>
      </x:c>
      <x:c r="N54" s="9" t="n">
        <x:v>45100</x:v>
      </x:c>
      <x:c r="O54" s="9" t="n">
        <x:v>15800</x:v>
      </x:c>
      <x:c r="P54" s="12" t="n">
        <x:v>0.35</x:v>
      </x:c>
      <x:c r="Q54" s="20" t="n">
        <x:f>J54*P54</x:f>
        <x:v>17220</x:v>
      </x:c>
      <x:c r="R54" s="20" t="n">
        <x:f>IF(OR(G54="Closed Won",G54="Closed Lost"),0,J54)</x:f>
        <x:v>49200</x:v>
      </x:c>
      <x:c r="S54" s="20" t="n">
        <x:f>IF(AND(R54&gt;0,K54&lt;L54),J54,0)</x:f>
        <x:v>0</x:v>
      </x:c>
      <x:c r="T54" s="20" t="n">
        <x:f>Q54-O54</x:f>
        <x:v>1420</x:v>
      </x:c>
      <x:c r="U54" s="19" t="b">
        <x:v>1</x:v>
      </x:c>
      <x:c r="V54" s="8" t="n">
        <x:v>44</x:v>
      </x:c>
      <x:c r="W54" s="7" t="n">
        <x:f>IF(AND(R54&gt;0,U54=FALSE),1,0)</x:f>
        <x:v>0</x:v>
      </x:c>
    </x:row>
    <x:row r="55">
      <x:c r="A55" s="8" t="str">
        <x:v>OPP-0054</x:v>
      </x:c>
      <x:c r="B55" s="8" t="str">
        <x:v>Union Health 154</x:v>
      </x:c>
      <x:c r="C55" s="8" t="str">
        <x:v>Marcus Reed</x:v>
      </x:c>
      <x:c r="D55" s="8" t="str">
        <x:v>Mid-Market</x:v>
      </x:c>
      <x:c r="E55" s="8" t="str">
        <x:v>East</x:v>
      </x:c>
      <x:c r="F55" s="8" t="str">
        <x:v>Renewal</x:v>
      </x:c>
      <x:c r="G55" s="8" t="str">
        <x:v>Discovery</x:v>
      </x:c>
      <x:c r="H55" s="8" t="str">
        <x:v>Pipeline</x:v>
      </x:c>
      <x:c r="I55" s="8" t="str">
        <x:v>On Track</x:v>
      </x:c>
      <x:c r="J55" s="9" t="n">
        <x:v>58900</x:v>
      </x:c>
      <x:c r="K55" s="10" t="n">
        <x:v>46259</x:v>
      </x:c>
      <x:c r="L55" s="10" t="n">
        <x:v>46276</x:v>
      </x:c>
      <x:c r="M55" s="8" t="str">
        <x:v>Discovery</x:v>
      </x:c>
      <x:c r="N55" s="9" t="n">
        <x:v>58900</x:v>
      </x:c>
      <x:c r="O55" s="9" t="n">
        <x:v>8800</x:v>
      </x:c>
      <x:c r="P55" s="12" t="n">
        <x:v>0.15</x:v>
      </x:c>
      <x:c r="Q55" s="20" t="n">
        <x:f>J55*P55</x:f>
        <x:v>8835</x:v>
      </x:c>
      <x:c r="R55" s="20" t="n">
        <x:f>IF(OR(G55="Closed Won",G55="Closed Lost"),0,J55)</x:f>
        <x:v>58900</x:v>
      </x:c>
      <x:c r="S55" s="20" t="n">
        <x:f>IF(AND(R55&gt;0,K55&lt;L55),J55,0)</x:f>
        <x:v>58900</x:v>
      </x:c>
      <x:c r="T55" s="20" t="n">
        <x:f>Q55-O55</x:f>
        <x:v>35</x:v>
      </x:c>
      <x:c r="U55" s="19" t="b">
        <x:v>0</x:v>
      </x:c>
      <x:c r="V55" s="8" t="n">
        <x:v>10</x:v>
      </x:c>
      <x:c r="W55" s="7" t="n">
        <x:f>IF(AND(R55&gt;0,U55=FALSE),1,0)</x:f>
        <x:v>1</x:v>
      </x:c>
    </x:row>
    <x:row r="56">
      <x:c r="A56" s="8" t="str">
        <x:v>OPP-0055</x:v>
      </x:c>
      <x:c r="B56" s="8" t="str">
        <x:v>BluePeak Capital 155</x:v>
      </x:c>
      <x:c r="C56" s="8" t="str">
        <x:v>Maya Chen</x:v>
      </x:c>
      <x:c r="D56" s="8" t="str">
        <x:v>Mid-Market</x:v>
      </x:c>
      <x:c r="E56" s="8" t="str">
        <x:v>West</x:v>
      </x:c>
      <x:c r="F56" s="8" t="str">
        <x:v>Expansion</x:v>
      </x:c>
      <x:c r="G56" s="8" t="str">
        <x:v>Closed Won</x:v>
      </x:c>
      <x:c r="H56" s="8" t="str">
        <x:v>Closed</x:v>
      </x:c>
      <x:c r="I56" s="8" t="str">
        <x:v>Won</x:v>
      </x:c>
      <x:c r="J56" s="9" t="n">
        <x:v>38400</x:v>
      </x:c>
      <x:c r="K56" s="10" t="n">
        <x:v>46241</x:v>
      </x:c>
      <x:c r="L56" s="10" t="n">
        <x:v>46276</x:v>
      </x:c>
      <x:c r="M56" s="8" t="str">
        <x:v>Closed Won</x:v>
      </x:c>
      <x:c r="N56" s="9" t="n">
        <x:v>35000</x:v>
      </x:c>
      <x:c r="O56" s="9" t="n">
        <x:v>35000</x:v>
      </x:c>
      <x:c r="P56" s="12" t="n">
        <x:v>1</x:v>
      </x:c>
      <x:c r="Q56" s="20" t="n">
        <x:f>J56*P56</x:f>
        <x:v>38400</x:v>
      </x:c>
      <x:c r="R56" s="20" t="n">
        <x:f>IF(OR(G56="Closed Won",G56="Closed Lost"),0,J56)</x:f>
        <x:v>0</x:v>
      </x:c>
      <x:c r="S56" s="20" t="n">
        <x:f>IF(AND(R56&gt;0,K56&lt;L56),J56,0)</x:f>
        <x:v>0</x:v>
      </x:c>
      <x:c r="T56" s="20" t="n">
        <x:f>Q56-O56</x:f>
        <x:v>3400</x:v>
      </x:c>
      <x:c r="U56" s="19" t="b">
        <x:v>1</x:v>
      </x:c>
      <x:c r="V56" s="8" t="n">
        <x:v>0</x:v>
      </x:c>
      <x:c r="W56" s="7" t="n">
        <x:f>IF(AND(R56&gt;0,U56=FALSE),1,0)</x:f>
        <x:v>0</x:v>
      </x:c>
    </x:row>
    <x:row r="57">
      <x:c r="A57" s="8" t="str">
        <x:v>OPP-0056</x:v>
      </x:c>
      <x:c r="B57" s="8" t="str">
        <x:v>Cobalt Logistics 156</x:v>
      </x:c>
      <x:c r="C57" s="8" t="str">
        <x:v>Priya Shah</x:v>
      </x:c>
      <x:c r="D57" s="8" t="str">
        <x:v>Commercial</x:v>
      </x:c>
      <x:c r="E57" s="8" t="str">
        <x:v>West</x:v>
      </x:c>
      <x:c r="F57" s="8" t="str">
        <x:v>Renewal</x:v>
      </x:c>
      <x:c r="G57" s="8" t="str">
        <x:v>Closed Won</x:v>
      </x:c>
      <x:c r="H57" s="8" t="str">
        <x:v>Closed</x:v>
      </x:c>
      <x:c r="I57" s="8" t="str">
        <x:v>Won</x:v>
      </x:c>
      <x:c r="J57" s="9" t="n">
        <x:v>30600</x:v>
      </x:c>
      <x:c r="K57" s="10" t="n">
        <x:v>46269</x:v>
      </x:c>
      <x:c r="L57" s="10" t="n">
        <x:v>46276</x:v>
      </x:c>
      <x:c r="M57" s="8" t="str">
        <x:v>Closed Won</x:v>
      </x:c>
      <x:c r="N57" s="9" t="n">
        <x:v>30600</x:v>
      </x:c>
      <x:c r="O57" s="9" t="n">
        <x:v>30600</x:v>
      </x:c>
      <x:c r="P57" s="12" t="n">
        <x:v>1</x:v>
      </x:c>
      <x:c r="Q57" s="20" t="n">
        <x:f>J57*P57</x:f>
        <x:v>30600</x:v>
      </x:c>
      <x:c r="R57" s="20" t="n">
        <x:f>IF(OR(G57="Closed Won",G57="Closed Lost"),0,J57)</x:f>
        <x:v>0</x:v>
      </x:c>
      <x:c r="S57" s="20" t="n">
        <x:f>IF(AND(R57&gt;0,K57&lt;L57),J57,0)</x:f>
        <x:v>0</x:v>
      </x:c>
      <x:c r="T57" s="20" t="n">
        <x:f>Q57-O57</x:f>
        <x:v>0</x:v>
      </x:c>
      <x:c r="U57" s="19" t="b">
        <x:v>1</x:v>
      </x:c>
      <x:c r="V57" s="8" t="n">
        <x:v>0</x:v>
      </x:c>
      <x:c r="W57" s="7" t="n">
        <x:f>IF(AND(R57&gt;0,U57=FALSE),1,0)</x:f>
        <x:v>0</x:v>
      </x:c>
    </x:row>
    <x:row r="58">
      <x:c r="A58" s="8" t="str">
        <x:v>OPP-0057</x:v>
      </x:c>
      <x:c r="B58" s="8" t="str">
        <x:v>Trinity Digital 157</x:v>
      </x:c>
      <x:c r="C58" s="8" t="str">
        <x:v>Priya Shah</x:v>
      </x:c>
      <x:c r="D58" s="8" t="str">
        <x:v>Commercial</x:v>
      </x:c>
      <x:c r="E58" s="8" t="str">
        <x:v>Central</x:v>
      </x:c>
      <x:c r="F58" s="8" t="str">
        <x:v>New</x:v>
      </x:c>
      <x:c r="G58" s="8" t="str">
        <x:v>Solution Fit</x:v>
      </x:c>
      <x:c r="H58" s="8" t="str">
        <x:v>Best Case</x:v>
      </x:c>
      <x:c r="I58" s="8" t="str">
        <x:v>Watch</x:v>
      </x:c>
      <x:c r="J58" s="9" t="n">
        <x:v>29300</x:v>
      </x:c>
      <x:c r="K58" s="10" t="n">
        <x:v>46289</x:v>
      </x:c>
      <x:c r="L58" s="10" t="n">
        <x:v>46276</x:v>
      </x:c>
      <x:c r="M58" s="8" t="str">
        <x:v>Solution Fit</x:v>
      </x:c>
      <x:c r="N58" s="9" t="n">
        <x:v>29300</x:v>
      </x:c>
      <x:c r="O58" s="9" t="n">
        <x:v>17600</x:v>
      </x:c>
      <x:c r="P58" s="12" t="n">
        <x:v>0.6</x:v>
      </x:c>
      <x:c r="Q58" s="20" t="n">
        <x:f>J58*P58</x:f>
        <x:v>17580</x:v>
      </x:c>
      <x:c r="R58" s="20" t="n">
        <x:f>IF(OR(G58="Closed Won",G58="Closed Lost"),0,J58)</x:f>
        <x:v>29300</x:v>
      </x:c>
      <x:c r="S58" s="20" t="n">
        <x:f>IF(AND(R58&gt;0,K58&lt;L58),J58,0)</x:f>
        <x:v>0</x:v>
      </x:c>
      <x:c r="T58" s="20" t="n">
        <x:f>Q58-O58</x:f>
        <x:v>-20</x:v>
      </x:c>
      <x:c r="U58" s="19" t="b">
        <x:v>1</x:v>
      </x:c>
      <x:c r="V58" s="8" t="n">
        <x:v>26</x:v>
      </x:c>
      <x:c r="W58" s="7" t="n">
        <x:f>IF(AND(R58&gt;0,U58=FALSE),1,0)</x:f>
        <x:v>0</x:v>
      </x:c>
    </x:row>
    <x:row r="59">
      <x:c r="A59" s="8" t="str">
        <x:v>OPP-0058</x:v>
      </x:c>
      <x:c r="B59" s="8" t="str">
        <x:v>Lighthouse Cloud 158</x:v>
      </x:c>
      <x:c r="C59" s="8" t="str">
        <x:v>Jordan Brooks</x:v>
      </x:c>
      <x:c r="D59" s="8" t="str">
        <x:v>Commercial</x:v>
      </x:c>
      <x:c r="E59" s="8" t="str">
        <x:v>East</x:v>
      </x:c>
      <x:c r="F59" s="8" t="str">
        <x:v>Renewal</x:v>
      </x:c>
      <x:c r="G59" s="8" t="str">
        <x:v>Closed Won</x:v>
      </x:c>
      <x:c r="H59" s="8" t="str">
        <x:v>Closed</x:v>
      </x:c>
      <x:c r="I59" s="8" t="str">
        <x:v>Won</x:v>
      </x:c>
      <x:c r="J59" s="9" t="n">
        <x:v>28100</x:v>
      </x:c>
      <x:c r="K59" s="10" t="n">
        <x:v>46213</x:v>
      </x:c>
      <x:c r="L59" s="10" t="n">
        <x:v>46276</x:v>
      </x:c>
      <x:c r="M59" s="8" t="str">
        <x:v>Contracting</x:v>
      </x:c>
      <x:c r="N59" s="9" t="n">
        <x:v>28100</x:v>
      </x:c>
      <x:c r="O59" s="9" t="n">
        <x:v>23900</x:v>
      </x:c>
      <x:c r="P59" s="12" t="n">
        <x:v>1</x:v>
      </x:c>
      <x:c r="Q59" s="20" t="n">
        <x:f>J59*P59</x:f>
        <x:v>28100</x:v>
      </x:c>
      <x:c r="R59" s="20" t="n">
        <x:f>IF(OR(G59="Closed Won",G59="Closed Lost"),0,J59)</x:f>
        <x:v>0</x:v>
      </x:c>
      <x:c r="S59" s="20" t="n">
        <x:f>IF(AND(R59&gt;0,K59&lt;L59),J59,0)</x:f>
        <x:v>0</x:v>
      </x:c>
      <x:c r="T59" s="20" t="n">
        <x:f>Q59-O59</x:f>
        <x:v>4200</x:v>
      </x:c>
      <x:c r="U59" s="19" t="b">
        <x:v>1</x:v>
      </x:c>
      <x:c r="V59" s="8" t="n">
        <x:v>0</x:v>
      </x:c>
      <x:c r="W59" s="7" t="n">
        <x:f>IF(AND(R59&gt;0,U59=FALSE),1,0)</x:f>
        <x:v>0</x:v>
      </x:c>
    </x:row>
    <x:row r="60">
      <x:c r="A60" s="8" t="str">
        <x:v>OPP-0059</x:v>
      </x:c>
      <x:c r="B60" s="8" t="str">
        <x:v>Cobalt Cloud 159</x:v>
      </x:c>
      <x:c r="C60" s="8" t="str">
        <x:v>Noah Williams</x:v>
      </x:c>
      <x:c r="D60" s="8" t="str">
        <x:v>Commercial</x:v>
      </x:c>
      <x:c r="E60" s="8" t="str">
        <x:v>Central</x:v>
      </x:c>
      <x:c r="F60" s="8" t="str">
        <x:v>Expansion</x:v>
      </x:c>
      <x:c r="G60" s="8" t="str">
        <x:v>Contracting</x:v>
      </x:c>
      <x:c r="H60" s="8" t="str">
        <x:v>Commit</x:v>
      </x:c>
      <x:c r="I60" s="8" t="str">
        <x:v>Watch</x:v>
      </x:c>
      <x:c r="J60" s="9" t="n">
        <x:v>11400</x:v>
      </x:c>
      <x:c r="K60" s="10" t="n">
        <x:v>46295</x:v>
      </x:c>
      <x:c r="L60" s="10" t="n">
        <x:v>46276</x:v>
      </x:c>
      <x:c r="M60" s="8" t="str">
        <x:v>Contracting</x:v>
      </x:c>
      <x:c r="N60" s="9" t="n">
        <x:v>11400</x:v>
      </x:c>
      <x:c r="O60" s="9" t="n">
        <x:v>9700</x:v>
      </x:c>
      <x:c r="P60" s="12" t="n">
        <x:v>0.85</x:v>
      </x:c>
      <x:c r="Q60" s="20" t="n">
        <x:f>J60*P60</x:f>
        <x:v>9690</x:v>
      </x:c>
      <x:c r="R60" s="20" t="n">
        <x:f>IF(OR(G60="Closed Won",G60="Closed Lost"),0,J60)</x:f>
        <x:v>11400</x:v>
      </x:c>
      <x:c r="S60" s="20" t="n">
        <x:f>IF(AND(R60&gt;0,K60&lt;L60),J60,0)</x:f>
        <x:v>0</x:v>
      </x:c>
      <x:c r="T60" s="20" t="n">
        <x:f>Q60-O60</x:f>
        <x:v>-10</x:v>
      </x:c>
      <x:c r="U60" s="19" t="b">
        <x:v>1</x:v>
      </x:c>
      <x:c r="V60" s="8" t="n">
        <x:v>24</x:v>
      </x:c>
      <x:c r="W60" s="7" t="n">
        <x:f>IF(AND(R60&gt;0,U60=FALSE),1,0)</x:f>
        <x:v>0</x:v>
      </x:c>
    </x:row>
    <x:row r="61">
      <x:c r="A61" s="8" t="str">
        <x:v>OPP-0060</x:v>
      </x:c>
      <x:c r="B61" s="8" t="str">
        <x:v>Summit Group 160</x:v>
      </x:c>
      <x:c r="C61" s="8" t="str">
        <x:v>Noah Williams</x:v>
      </x:c>
      <x:c r="D61" s="8" t="str">
        <x:v>Mid-Market</x:v>
      </x:c>
      <x:c r="E61" s="8" t="str">
        <x:v>West</x:v>
      </x:c>
      <x:c r="F61" s="8" t="str">
        <x:v>New</x:v>
      </x:c>
      <x:c r="G61" s="8" t="str">
        <x:v>Closed Won</x:v>
      </x:c>
      <x:c r="H61" s="8" t="str">
        <x:v>Closed</x:v>
      </x:c>
      <x:c r="I61" s="8" t="str">
        <x:v>Won</x:v>
      </x:c>
      <x:c r="J61" s="9" t="n">
        <x:v>51300</x:v>
      </x:c>
      <x:c r="K61" s="10" t="n">
        <x:v>46264</x:v>
      </x:c>
      <x:c r="L61" s="10" t="n">
        <x:v>46276</x:v>
      </x:c>
      <x:c r="M61" s="8" t="str">
        <x:v>Closed Won</x:v>
      </x:c>
      <x:c r="N61" s="9" t="n">
        <x:v>51300</x:v>
      </x:c>
      <x:c r="O61" s="9" t="n">
        <x:v>51300</x:v>
      </x:c>
      <x:c r="P61" s="12" t="n">
        <x:v>1</x:v>
      </x:c>
      <x:c r="Q61" s="20" t="n">
        <x:f>J61*P61</x:f>
        <x:v>51300</x:v>
      </x:c>
      <x:c r="R61" s="20" t="n">
        <x:f>IF(OR(G61="Closed Won",G61="Closed Lost"),0,J61)</x:f>
        <x:v>0</x:v>
      </x:c>
      <x:c r="S61" s="20" t="n">
        <x:f>IF(AND(R61&gt;0,K61&lt;L61),J61,0)</x:f>
        <x:v>0</x:v>
      </x:c>
      <x:c r="T61" s="20" t="n">
        <x:f>Q61-O61</x:f>
        <x:v>0</x:v>
      </x:c>
      <x:c r="U61" s="19" t="b">
        <x:v>1</x:v>
      </x:c>
      <x:c r="V61" s="8" t="n">
        <x:v>0</x:v>
      </x:c>
      <x:c r="W61" s="7" t="n">
        <x:f>IF(AND(R61&gt;0,U61=FALSE),1,0)</x:f>
        <x:v>0</x:v>
      </x:c>
    </x:row>
    <x:row r="62">
      <x:c r="A62" s="8" t="str">
        <x:v>OPP-0061</x:v>
      </x:c>
      <x:c r="B62" s="8" t="str">
        <x:v>Northwind Cloud 161</x:v>
      </x:c>
      <x:c r="C62" s="8" t="str">
        <x:v>Noah Williams</x:v>
      </x:c>
      <x:c r="D62" s="8" t="str">
        <x:v>Enterprise</x:v>
      </x:c>
      <x:c r="E62" s="8" t="str">
        <x:v>West</x:v>
      </x:c>
      <x:c r="F62" s="8" t="str">
        <x:v>Renewal</x:v>
      </x:c>
      <x:c r="G62" s="8" t="str">
        <x:v>Closed Won</x:v>
      </x:c>
      <x:c r="H62" s="8" t="str">
        <x:v>Closed</x:v>
      </x:c>
      <x:c r="I62" s="8" t="str">
        <x:v>Won</x:v>
      </x:c>
      <x:c r="J62" s="9" t="n">
        <x:v>79500</x:v>
      </x:c>
      <x:c r="K62" s="10" t="n">
        <x:v>46217</x:v>
      </x:c>
      <x:c r="L62" s="10" t="n">
        <x:v>46276</x:v>
      </x:c>
      <x:c r="M62" s="8" t="str">
        <x:v>Contracting</x:v>
      </x:c>
      <x:c r="N62" s="9" t="n">
        <x:v>79500</x:v>
      </x:c>
      <x:c r="O62" s="9" t="n">
        <x:v>67600</x:v>
      </x:c>
      <x:c r="P62" s="12" t="n">
        <x:v>1</x:v>
      </x:c>
      <x:c r="Q62" s="20" t="n">
        <x:f>J62*P62</x:f>
        <x:v>79500</x:v>
      </x:c>
      <x:c r="R62" s="20" t="n">
        <x:f>IF(OR(G62="Closed Won",G62="Closed Lost"),0,J62)</x:f>
        <x:v>0</x:v>
      </x:c>
      <x:c r="S62" s="20" t="n">
        <x:f>IF(AND(R62&gt;0,K62&lt;L62),J62,0)</x:f>
        <x:v>0</x:v>
      </x:c>
      <x:c r="T62" s="20" t="n">
        <x:f>Q62-O62</x:f>
        <x:v>11900</x:v>
      </x:c>
      <x:c r="U62" s="19" t="b">
        <x:v>1</x:v>
      </x:c>
      <x:c r="V62" s="8" t="n">
        <x:v>0</x:v>
      </x:c>
      <x:c r="W62" s="7" t="n">
        <x:f>IF(AND(R62&gt;0,U62=FALSE),1,0)</x:f>
        <x:v>0</x:v>
      </x:c>
    </x:row>
    <x:row r="63">
      <x:c r="A63" s="8" t="str">
        <x:v>OPP-0062</x:v>
      </x:c>
      <x:c r="B63" s="8" t="str">
        <x:v>Summit Brands 162</x:v>
      </x:c>
      <x:c r="C63" s="8" t="str">
        <x:v>Maya Chen</x:v>
      </x:c>
      <x:c r="D63" s="8" t="str">
        <x:v>Enterprise</x:v>
      </x:c>
      <x:c r="E63" s="8" t="str">
        <x:v>East</x:v>
      </x:c>
      <x:c r="F63" s="8" t="str">
        <x:v>Expansion</x:v>
      </x:c>
      <x:c r="G63" s="8" t="str">
        <x:v>Discovery</x:v>
      </x:c>
      <x:c r="H63" s="8" t="str">
        <x:v>Pipeline</x:v>
      </x:c>
      <x:c r="I63" s="8" t="str">
        <x:v>On Track</x:v>
      </x:c>
      <x:c r="J63" s="9" t="n">
        <x:v>82300</x:v>
      </x:c>
      <x:c r="K63" s="10" t="n">
        <x:v>46287</x:v>
      </x:c>
      <x:c r="L63" s="10" t="n">
        <x:v>46276</x:v>
      </x:c>
      <x:c r="M63" s="8" t="str">
        <x:v>Discovery</x:v>
      </x:c>
      <x:c r="N63" s="9" t="n">
        <x:v>82300</x:v>
      </x:c>
      <x:c r="O63" s="9" t="n">
        <x:v>12300</x:v>
      </x:c>
      <x:c r="P63" s="12" t="n">
        <x:v>0.15</x:v>
      </x:c>
      <x:c r="Q63" s="20" t="n">
        <x:f>J63*P63</x:f>
        <x:v>12345</x:v>
      </x:c>
      <x:c r="R63" s="20" t="n">
        <x:f>IF(OR(G63="Closed Won",G63="Closed Lost"),0,J63)</x:f>
        <x:v>82300</x:v>
      </x:c>
      <x:c r="S63" s="20" t="n">
        <x:f>IF(AND(R63&gt;0,K63&lt;L63),J63,0)</x:f>
        <x:v>0</x:v>
      </x:c>
      <x:c r="T63" s="20" t="n">
        <x:f>Q63-O63</x:f>
        <x:v>45</x:v>
      </x:c>
      <x:c r="U63" s="19" t="b">
        <x:v>0</x:v>
      </x:c>
      <x:c r="V63" s="8" t="n">
        <x:v>9</x:v>
      </x:c>
      <x:c r="W63" s="7" t="n">
        <x:f>IF(AND(R63&gt;0,U63=FALSE),1,0)</x:f>
        <x:v>1</x:v>
      </x:c>
    </x:row>
    <x:row r="64">
      <x:c r="A64" s="8" t="str">
        <x:v>OPP-0063</x:v>
      </x:c>
      <x:c r="B64" s="8" t="str">
        <x:v>Vantage Bank 163</x:v>
      </x:c>
      <x:c r="C64" s="8" t="str">
        <x:v>Priya Shah</x:v>
      </x:c>
      <x:c r="D64" s="8" t="str">
        <x:v>Enterprise</x:v>
      </x:c>
      <x:c r="E64" s="8" t="str">
        <x:v>East</x:v>
      </x:c>
      <x:c r="F64" s="8" t="str">
        <x:v>New</x:v>
      </x:c>
      <x:c r="G64" s="8" t="str">
        <x:v>Stakeholder Buy-In</x:v>
      </x:c>
      <x:c r="H64" s="8" t="str">
        <x:v>Best Case</x:v>
      </x:c>
      <x:c r="I64" s="8" t="str">
        <x:v>Watch</x:v>
      </x:c>
      <x:c r="J64" s="9" t="n">
        <x:v>153600</x:v>
      </x:c>
      <x:c r="K64" s="10" t="n">
        <x:v>46286</x:v>
      </x:c>
      <x:c r="L64" s="10" t="n">
        <x:v>46276</x:v>
      </x:c>
      <x:c r="M64" s="8" t="str">
        <x:v>Stakeholder Buy-In</x:v>
      </x:c>
      <x:c r="N64" s="9" t="n">
        <x:v>153600</x:v>
      </x:c>
      <x:c r="O64" s="9" t="n">
        <x:v>53800</x:v>
      </x:c>
      <x:c r="P64" s="12" t="n">
        <x:v>0.35</x:v>
      </x:c>
      <x:c r="Q64" s="20" t="n">
        <x:f>J64*P64</x:f>
        <x:v>53760</x:v>
      </x:c>
      <x:c r="R64" s="20" t="n">
        <x:f>IF(OR(G64="Closed Won",G64="Closed Lost"),0,J64)</x:f>
        <x:v>153600</x:v>
      </x:c>
      <x:c r="S64" s="20" t="n">
        <x:f>IF(AND(R64&gt;0,K64&lt;L64),J64,0)</x:f>
        <x:v>0</x:v>
      </x:c>
      <x:c r="T64" s="20" t="n">
        <x:f>Q64-O64</x:f>
        <x:v>-40</x:v>
      </x:c>
      <x:c r="U64" s="19" t="b">
        <x:v>1</x:v>
      </x:c>
      <x:c r="V64" s="8" t="n">
        <x:v>29</x:v>
      </x:c>
      <x:c r="W64" s="7" t="n">
        <x:f>IF(AND(R64&gt;0,U64=FALSE),1,0)</x:f>
        <x:v>0</x:v>
      </x:c>
    </x:row>
    <x:row r="65">
      <x:c r="A65" s="8" t="str">
        <x:v>OPP-0064</x:v>
      </x:c>
      <x:c r="B65" s="8" t="str">
        <x:v>Fairview Digital 164</x:v>
      </x:c>
      <x:c r="C65" s="8" t="str">
        <x:v>Priya Shah</x:v>
      </x:c>
      <x:c r="D65" s="8" t="str">
        <x:v>Mid-Market</x:v>
      </x:c>
      <x:c r="E65" s="8" t="str">
        <x:v>Central</x:v>
      </x:c>
      <x:c r="F65" s="8" t="str">
        <x:v>Renewal</x:v>
      </x:c>
      <x:c r="G65" s="8" t="str">
        <x:v>Contracting</x:v>
      </x:c>
      <x:c r="H65" s="8" t="str">
        <x:v>Commit</x:v>
      </x:c>
      <x:c r="I65" s="8" t="str">
        <x:v>Watch</x:v>
      </x:c>
      <x:c r="J65" s="9" t="n">
        <x:v>91200</x:v>
      </x:c>
      <x:c r="K65" s="10" t="n">
        <x:v>46292</x:v>
      </x:c>
      <x:c r="L65" s="10" t="n">
        <x:v>46276</x:v>
      </x:c>
      <x:c r="M65" s="8" t="str">
        <x:v>Contracting</x:v>
      </x:c>
      <x:c r="N65" s="9" t="n">
        <x:v>91200</x:v>
      </x:c>
      <x:c r="O65" s="9" t="n">
        <x:v>77500</x:v>
      </x:c>
      <x:c r="P65" s="12" t="n">
        <x:v>0.85</x:v>
      </x:c>
      <x:c r="Q65" s="20" t="n">
        <x:f>J65*P65</x:f>
        <x:v>77520</x:v>
      </x:c>
      <x:c r="R65" s="20" t="n">
        <x:f>IF(OR(G65="Closed Won",G65="Closed Lost"),0,J65)</x:f>
        <x:v>91200</x:v>
      </x:c>
      <x:c r="S65" s="20" t="n">
        <x:f>IF(AND(R65&gt;0,K65&lt;L65),J65,0)</x:f>
        <x:v>0</x:v>
      </x:c>
      <x:c r="T65" s="20" t="n">
        <x:f>Q65-O65</x:f>
        <x:v>20</x:v>
      </x:c>
      <x:c r="U65" s="19" t="b">
        <x:v>0</x:v>
      </x:c>
      <x:c r="V65" s="8" t="n">
        <x:v>16</x:v>
      </x:c>
      <x:c r="W65" s="7" t="n">
        <x:f>IF(AND(R65&gt;0,U65=FALSE),1,0)</x:f>
        <x:v>1</x:v>
      </x:c>
    </x:row>
    <x:row r="66">
      <x:c r="A66" s="8" t="str">
        <x:v>OPP-0065</x:v>
      </x:c>
      <x:c r="B66" s="8" t="str">
        <x:v>BluePeak Group 165</x:v>
      </x:c>
      <x:c r="C66" s="8" t="str">
        <x:v>Noah Williams</x:v>
      </x:c>
      <x:c r="D66" s="8" t="str">
        <x:v>Mid-Market</x:v>
      </x:c>
      <x:c r="E66" s="8" t="str">
        <x:v>West</x:v>
      </x:c>
      <x:c r="F66" s="8" t="str">
        <x:v>Renewal</x:v>
      </x:c>
      <x:c r="G66" s="8" t="str">
        <x:v>Solution Fit</x:v>
      </x:c>
      <x:c r="H66" s="8" t="str">
        <x:v>Best Case</x:v>
      </x:c>
      <x:c r="I66" s="8" t="str">
        <x:v>Watch</x:v>
      </x:c>
      <x:c r="J66" s="9" t="n">
        <x:v>108100</x:v>
      </x:c>
      <x:c r="K66" s="10" t="n">
        <x:v>46276</x:v>
      </x:c>
      <x:c r="L66" s="10" t="n">
        <x:v>46276</x:v>
      </x:c>
      <x:c r="M66" s="8" t="str">
        <x:v>Stakeholder Buy-In</x:v>
      </x:c>
      <x:c r="N66" s="9" t="n">
        <x:v>96400</x:v>
      </x:c>
      <x:c r="O66" s="9" t="n">
        <x:v>33700</x:v>
      </x:c>
      <x:c r="P66" s="12" t="n">
        <x:v>0.6</x:v>
      </x:c>
      <x:c r="Q66" s="20" t="n">
        <x:f>J66*P66</x:f>
        <x:v>64860</x:v>
      </x:c>
      <x:c r="R66" s="20" t="n">
        <x:f>IF(OR(G66="Closed Won",G66="Closed Lost"),0,J66)</x:f>
        <x:v>108100</x:v>
      </x:c>
      <x:c r="S66" s="20" t="n">
        <x:f>IF(AND(R66&gt;0,K66&lt;L66),J66,0)</x:f>
        <x:v>0</x:v>
      </x:c>
      <x:c r="T66" s="20" t="n">
        <x:f>Q66-O66</x:f>
        <x:v>31160</x:v>
      </x:c>
      <x:c r="U66" s="19" t="b">
        <x:v>1</x:v>
      </x:c>
      <x:c r="V66" s="8" t="n">
        <x:v>39</x:v>
      </x:c>
      <x:c r="W66" s="7" t="n">
        <x:f>IF(AND(R66&gt;0,U66=FALSE),1,0)</x:f>
        <x:v>0</x:v>
      </x:c>
    </x:row>
    <x:row r="67">
      <x:c r="A67" s="8" t="str">
        <x:v>OPP-0066</x:v>
      </x:c>
      <x:c r="B67" s="8" t="str">
        <x:v>Granite Bank 166</x:v>
      </x:c>
      <x:c r="C67" s="8" t="str">
        <x:v>Elena Torres</x:v>
      </x:c>
      <x:c r="D67" s="8" t="str">
        <x:v>Enterprise</x:v>
      </x:c>
      <x:c r="E67" s="8" t="str">
        <x:v>East</x:v>
      </x:c>
      <x:c r="F67" s="8" t="str">
        <x:v>Renewal</x:v>
      </x:c>
      <x:c r="G67" s="8" t="str">
        <x:v>Closed Won</x:v>
      </x:c>
      <x:c r="H67" s="8" t="str">
        <x:v>Closed</x:v>
      </x:c>
      <x:c r="I67" s="8" t="str">
        <x:v>Won</x:v>
      </x:c>
      <x:c r="J67" s="9" t="n">
        <x:v>185500</x:v>
      </x:c>
      <x:c r="K67" s="10" t="n">
        <x:v>46239</x:v>
      </x:c>
      <x:c r="L67" s="10" t="n">
        <x:v>46276</x:v>
      </x:c>
      <x:c r="M67" s="8" t="str">
        <x:v>Contracting</x:v>
      </x:c>
      <x:c r="N67" s="9" t="n">
        <x:v>185500</x:v>
      </x:c>
      <x:c r="O67" s="9" t="n">
        <x:v>157700</x:v>
      </x:c>
      <x:c r="P67" s="12" t="n">
        <x:v>1</x:v>
      </x:c>
      <x:c r="Q67" s="20" t="n">
        <x:f>J67*P67</x:f>
        <x:v>185500</x:v>
      </x:c>
      <x:c r="R67" s="20" t="n">
        <x:f>IF(OR(G67="Closed Won",G67="Closed Lost"),0,J67)</x:f>
        <x:v>0</x:v>
      </x:c>
      <x:c r="S67" s="20" t="n">
        <x:f>IF(AND(R67&gt;0,K67&lt;L67),J67,0)</x:f>
        <x:v>0</x:v>
      </x:c>
      <x:c r="T67" s="20" t="n">
        <x:f>Q67-O67</x:f>
        <x:v>27800</x:v>
      </x:c>
      <x:c r="U67" s="19" t="b">
        <x:v>1</x:v>
      </x:c>
      <x:c r="V67" s="8" t="n">
        <x:v>0</x:v>
      </x:c>
      <x:c r="W67" s="7" t="n">
        <x:f>IF(AND(R67&gt;0,U67=FALSE),1,0)</x:f>
        <x:v>0</x:v>
      </x:c>
    </x:row>
    <x:row r="68">
      <x:c r="A68" s="8" t="str">
        <x:v>OPP-0067</x:v>
      </x:c>
      <x:c r="B68" s="8" t="str">
        <x:v>Oakmont Systems 167</x:v>
      </x:c>
      <x:c r="C68" s="8" t="str">
        <x:v>Noah Williams</x:v>
      </x:c>
      <x:c r="D68" s="8" t="str">
        <x:v>Mid-Market</x:v>
      </x:c>
      <x:c r="E68" s="8" t="str">
        <x:v>Central</x:v>
      </x:c>
      <x:c r="F68" s="8" t="str">
        <x:v>New</x:v>
      </x:c>
      <x:c r="G68" s="8" t="str">
        <x:v>Stakeholder Buy-In</x:v>
      </x:c>
      <x:c r="H68" s="8" t="str">
        <x:v>Best Case</x:v>
      </x:c>
      <x:c r="I68" s="8" t="str">
        <x:v>Watch</x:v>
      </x:c>
      <x:c r="J68" s="9" t="n">
        <x:v>75400</x:v>
      </x:c>
      <x:c r="K68" s="10" t="n">
        <x:v>46281</x:v>
      </x:c>
      <x:c r="L68" s="10" t="n">
        <x:v>46276</x:v>
      </x:c>
      <x:c r="M68" s="8" t="str">
        <x:v>Stakeholder Buy-In</x:v>
      </x:c>
      <x:c r="N68" s="9" t="n">
        <x:v>75400</x:v>
      </x:c>
      <x:c r="O68" s="9" t="n">
        <x:v>26400</x:v>
      </x:c>
      <x:c r="P68" s="12" t="n">
        <x:v>0.35</x:v>
      </x:c>
      <x:c r="Q68" s="20" t="n">
        <x:f>J68*P68</x:f>
        <x:v>26390</x:v>
      </x:c>
      <x:c r="R68" s="20" t="n">
        <x:f>IF(OR(G68="Closed Won",G68="Closed Lost"),0,J68)</x:f>
        <x:v>75400</x:v>
      </x:c>
      <x:c r="S68" s="20" t="n">
        <x:f>IF(AND(R68&gt;0,K68&lt;L68),J68,0)</x:f>
        <x:v>0</x:v>
      </x:c>
      <x:c r="T68" s="20" t="n">
        <x:f>Q68-O68</x:f>
        <x:v>-10</x:v>
      </x:c>
      <x:c r="U68" s="19" t="b">
        <x:v>1</x:v>
      </x:c>
      <x:c r="V68" s="8" t="n">
        <x:v>9</x:v>
      </x:c>
      <x:c r="W68" s="7" t="n">
        <x:f>IF(AND(R68&gt;0,U68=FALSE),1,0)</x:f>
        <x:v>0</x:v>
      </x:c>
    </x:row>
    <x:row r="69">
      <x:c r="A69" s="8" t="str">
        <x:v>OPP-0068</x:v>
      </x:c>
      <x:c r="B69" s="8" t="str">
        <x:v>Evergreen Analytics 168</x:v>
      </x:c>
      <x:c r="C69" s="8" t="str">
        <x:v>Priya Shah</x:v>
      </x:c>
      <x:c r="D69" s="8" t="str">
        <x:v>Enterprise</x:v>
      </x:c>
      <x:c r="E69" s="8" t="str">
        <x:v>East</x:v>
      </x:c>
      <x:c r="F69" s="8" t="str">
        <x:v>Renewal</x:v>
      </x:c>
      <x:c r="G69" s="8" t="str">
        <x:v>Stakeholder Buy-In</x:v>
      </x:c>
      <x:c r="H69" s="8" t="str">
        <x:v>Best Case</x:v>
      </x:c>
      <x:c r="I69" s="8" t="str">
        <x:v>At Risk</x:v>
      </x:c>
      <x:c r="J69" s="9" t="n">
        <x:v>76100</x:v>
      </x:c>
      <x:c r="K69" s="10" t="n">
        <x:v>46265</x:v>
      </x:c>
      <x:c r="L69" s="10" t="n">
        <x:v>46276</x:v>
      </x:c>
      <x:c r="M69" s="8" t="str">
        <x:v>Stakeholder Buy-In</x:v>
      </x:c>
      <x:c r="N69" s="9" t="n">
        <x:v>76100</x:v>
      </x:c>
      <x:c r="O69" s="9" t="n">
        <x:v>26600</x:v>
      </x:c>
      <x:c r="P69" s="12" t="n">
        <x:v>0.35</x:v>
      </x:c>
      <x:c r="Q69" s="20" t="n">
        <x:f>J69*P69</x:f>
        <x:v>26635</x:v>
      </x:c>
      <x:c r="R69" s="20" t="n">
        <x:f>IF(OR(G69="Closed Won",G69="Closed Lost"),0,J69)</x:f>
        <x:v>76100</x:v>
      </x:c>
      <x:c r="S69" s="20" t="n">
        <x:f>IF(AND(R69&gt;0,K69&lt;L69),J69,0)</x:f>
        <x:v>76100</x:v>
      </x:c>
      <x:c r="T69" s="20" t="n">
        <x:f>Q69-O69</x:f>
        <x:v>35</x:v>
      </x:c>
      <x:c r="U69" s="19" t="b">
        <x:v>1</x:v>
      </x:c>
      <x:c r="V69" s="8" t="n">
        <x:v>25</x:v>
      </x:c>
      <x:c r="W69" s="7" t="n">
        <x:f>IF(AND(R69&gt;0,U69=FALSE),1,0)</x:f>
        <x:v>0</x:v>
      </x:c>
    </x:row>
    <x:row r="70">
      <x:c r="A70" s="8" t="str">
        <x:v>OPP-0069</x:v>
      </x:c>
      <x:c r="B70" s="8" t="str">
        <x:v>Fairview Systems 169</x:v>
      </x:c>
      <x:c r="C70" s="8" t="str">
        <x:v>Jordan Brooks</x:v>
      </x:c>
      <x:c r="D70" s="8" t="str">
        <x:v>Mid-Market</x:v>
      </x:c>
      <x:c r="E70" s="8" t="str">
        <x:v>East</x:v>
      </x:c>
      <x:c r="F70" s="8" t="str">
        <x:v>Expansion</x:v>
      </x:c>
      <x:c r="G70" s="8" t="str">
        <x:v>Closed Won</x:v>
      </x:c>
      <x:c r="H70" s="8" t="str">
        <x:v>Closed</x:v>
      </x:c>
      <x:c r="I70" s="8" t="str">
        <x:v>Won</x:v>
      </x:c>
      <x:c r="J70" s="9" t="n">
        <x:v>44000</x:v>
      </x:c>
      <x:c r="K70" s="10" t="n">
        <x:v>46216</x:v>
      </x:c>
      <x:c r="L70" s="10" t="n">
        <x:v>46276</x:v>
      </x:c>
      <x:c r="M70" s="8" t="str">
        <x:v>Closed Won</x:v>
      </x:c>
      <x:c r="N70" s="9" t="n">
        <x:v>44000</x:v>
      </x:c>
      <x:c r="O70" s="9" t="n">
        <x:v>44000</x:v>
      </x:c>
      <x:c r="P70" s="12" t="n">
        <x:v>1</x:v>
      </x:c>
      <x:c r="Q70" s="20" t="n">
        <x:f>J70*P70</x:f>
        <x:v>44000</x:v>
      </x:c>
      <x:c r="R70" s="20" t="n">
        <x:f>IF(OR(G70="Closed Won",G70="Closed Lost"),0,J70)</x:f>
        <x:v>0</x:v>
      </x:c>
      <x:c r="S70" s="20" t="n">
        <x:f>IF(AND(R70&gt;0,K70&lt;L70),J70,0)</x:f>
        <x:v>0</x:v>
      </x:c>
      <x:c r="T70" s="20" t="n">
        <x:f>Q70-O70</x:f>
        <x:v>0</x:v>
      </x:c>
      <x:c r="U70" s="19" t="b">
        <x:v>1</x:v>
      </x:c>
      <x:c r="V70" s="8" t="n">
        <x:v>0</x:v>
      </x:c>
      <x:c r="W70" s="7" t="n">
        <x:f>IF(AND(R70&gt;0,U70=FALSE),1,0)</x:f>
        <x:v>0</x:v>
      </x:c>
    </x:row>
    <x:row r="71">
      <x:c r="A71" s="8" t="str">
        <x:v>OPP-0070</x:v>
      </x:c>
      <x:c r="B71" s="8" t="str">
        <x:v>Aperture Cloud 170</x:v>
      </x:c>
      <x:c r="C71" s="8" t="str">
        <x:v>Priya Shah</x:v>
      </x:c>
      <x:c r="D71" s="8" t="str">
        <x:v>Mid-Market</x:v>
      </x:c>
      <x:c r="E71" s="8" t="str">
        <x:v>Central</x:v>
      </x:c>
      <x:c r="F71" s="8" t="str">
        <x:v>Expansion</x:v>
      </x:c>
      <x:c r="G71" s="8" t="str">
        <x:v>Solution Fit</x:v>
      </x:c>
      <x:c r="H71" s="8" t="str">
        <x:v>Best Case</x:v>
      </x:c>
      <x:c r="I71" s="8" t="str">
        <x:v>On Track</x:v>
      </x:c>
      <x:c r="J71" s="9" t="n">
        <x:v>41000</x:v>
      </x:c>
      <x:c r="K71" s="10" t="n">
        <x:v>46286</x:v>
      </x:c>
      <x:c r="L71" s="10" t="n">
        <x:v>46276</x:v>
      </x:c>
      <x:c r="M71" s="8" t="str">
        <x:v>Stakeholder Buy-In</x:v>
      </x:c>
      <x:c r="N71" s="9" t="n">
        <x:v>41000</x:v>
      </x:c>
      <x:c r="O71" s="9" t="n">
        <x:v>14300</x:v>
      </x:c>
      <x:c r="P71" s="12" t="n">
        <x:v>0.6</x:v>
      </x:c>
      <x:c r="Q71" s="20" t="n">
        <x:f>J71*P71</x:f>
        <x:v>24600</x:v>
      </x:c>
      <x:c r="R71" s="20" t="n">
        <x:f>IF(OR(G71="Closed Won",G71="Closed Lost"),0,J71)</x:f>
        <x:v>41000</x:v>
      </x:c>
      <x:c r="S71" s="20" t="n">
        <x:f>IF(AND(R71&gt;0,K71&lt;L71),J71,0)</x:f>
        <x:v>0</x:v>
      </x:c>
      <x:c r="T71" s="20" t="n">
        <x:f>Q71-O71</x:f>
        <x:v>10300</x:v>
      </x:c>
      <x:c r="U71" s="19" t="b">
        <x:v>1</x:v>
      </x:c>
      <x:c r="V71" s="8" t="n">
        <x:v>46</x:v>
      </x:c>
      <x:c r="W71" s="7" t="n">
        <x:f>IF(AND(R71&gt;0,U71=FALSE),1,0)</x:f>
        <x:v>0</x:v>
      </x:c>
    </x:row>
    <x:row r="72">
      <x:c r="A72" s="8" t="str">
        <x:v>OPP-0071</x:v>
      </x:c>
      <x:c r="B72" s="8" t="str">
        <x:v>Aperture Digital 171</x:v>
      </x:c>
      <x:c r="C72" s="8" t="str">
        <x:v>Elena Torres</x:v>
      </x:c>
      <x:c r="D72" s="8" t="str">
        <x:v>Mid-Market</x:v>
      </x:c>
      <x:c r="E72" s="8" t="str">
        <x:v>East</x:v>
      </x:c>
      <x:c r="F72" s="8" t="str">
        <x:v>Expansion</x:v>
      </x:c>
      <x:c r="G72" s="8" t="str">
        <x:v>Solution Fit</x:v>
      </x:c>
      <x:c r="H72" s="8" t="str">
        <x:v>Best Case</x:v>
      </x:c>
      <x:c r="I72" s="8" t="str">
        <x:v>Watch</x:v>
      </x:c>
      <x:c r="J72" s="9" t="n">
        <x:v>40200</x:v>
      </x:c>
      <x:c r="K72" s="10" t="n">
        <x:v>46287</x:v>
      </x:c>
      <x:c r="L72" s="10" t="n">
        <x:v>46276</x:v>
      </x:c>
      <x:c r="M72" s="8" t="str">
        <x:v>Solution Fit</x:v>
      </x:c>
      <x:c r="N72" s="9" t="n">
        <x:v>40200</x:v>
      </x:c>
      <x:c r="O72" s="9" t="n">
        <x:v>24100</x:v>
      </x:c>
      <x:c r="P72" s="12" t="n">
        <x:v>0.6</x:v>
      </x:c>
      <x:c r="Q72" s="20" t="n">
        <x:f>J72*P72</x:f>
        <x:v>24120</x:v>
      </x:c>
      <x:c r="R72" s="20" t="n">
        <x:f>IF(OR(G72="Closed Won",G72="Closed Lost"),0,J72)</x:f>
        <x:v>40200</x:v>
      </x:c>
      <x:c r="S72" s="20" t="n">
        <x:f>IF(AND(R72&gt;0,K72&lt;L72),J72,0)</x:f>
        <x:v>0</x:v>
      </x:c>
      <x:c r="T72" s="20" t="n">
        <x:f>Q72-O72</x:f>
        <x:v>20</x:v>
      </x:c>
      <x:c r="U72" s="19" t="b">
        <x:v>1</x:v>
      </x:c>
      <x:c r="V72" s="8" t="n">
        <x:v>44</x:v>
      </x:c>
      <x:c r="W72" s="7" t="n">
        <x:f>IF(AND(R72&gt;0,U72=FALSE),1,0)</x:f>
        <x:v>0</x:v>
      </x:c>
    </x:row>
    <x:row r="73">
      <x:c r="A73" s="8" t="str">
        <x:v>OPP-0072</x:v>
      </x:c>
      <x:c r="B73" s="8" t="str">
        <x:v>Northwind Capital 172</x:v>
      </x:c>
      <x:c r="C73" s="8" t="str">
        <x:v>Marcus Reed</x:v>
      </x:c>
      <x:c r="D73" s="8" t="str">
        <x:v>Commercial</x:v>
      </x:c>
      <x:c r="E73" s="8" t="str">
        <x:v>West</x:v>
      </x:c>
      <x:c r="F73" s="8" t="str">
        <x:v>Expansion</x:v>
      </x:c>
      <x:c r="G73" s="8" t="str">
        <x:v>Contracting</x:v>
      </x:c>
      <x:c r="H73" s="8" t="str">
        <x:v>Commit</x:v>
      </x:c>
      <x:c r="I73" s="8" t="str">
        <x:v>At Risk</x:v>
      </x:c>
      <x:c r="J73" s="9" t="n">
        <x:v>15100</x:v>
      </x:c>
      <x:c r="K73" s="10" t="n">
        <x:v>46284</x:v>
      </x:c>
      <x:c r="L73" s="10" t="n">
        <x:v>46276</x:v>
      </x:c>
      <x:c r="M73" s="8" t="str">
        <x:v>Contracting</x:v>
      </x:c>
      <x:c r="N73" s="9" t="n">
        <x:v>15100</x:v>
      </x:c>
      <x:c r="O73" s="9" t="n">
        <x:v>12800</x:v>
      </x:c>
      <x:c r="P73" s="12" t="n">
        <x:v>0.85</x:v>
      </x:c>
      <x:c r="Q73" s="20" t="n">
        <x:f>J73*P73</x:f>
        <x:v>12835</x:v>
      </x:c>
      <x:c r="R73" s="20" t="n">
        <x:f>IF(OR(G73="Closed Won",G73="Closed Lost"),0,J73)</x:f>
        <x:v>15100</x:v>
      </x:c>
      <x:c r="S73" s="20" t="n">
        <x:f>IF(AND(R73&gt;0,K73&lt;L73),J73,0)</x:f>
        <x:v>0</x:v>
      </x:c>
      <x:c r="T73" s="20" t="n">
        <x:f>Q73-O73</x:f>
        <x:v>35</x:v>
      </x:c>
      <x:c r="U73" s="19" t="b">
        <x:v>1</x:v>
      </x:c>
      <x:c r="V73" s="8" t="n">
        <x:v>28</x:v>
      </x:c>
      <x:c r="W73" s="7" t="n">
        <x:f>IF(AND(R73&gt;0,U73=FALSE),1,0)</x:f>
        <x:v>0</x:v>
      </x:c>
    </x:row>
    <x:row r="74">
      <x:c r="A74" s="8" t="str">
        <x:v>OPP-0073</x:v>
      </x:c>
      <x:c r="B74" s="8" t="str">
        <x:v>Willow Health 173</x:v>
      </x:c>
      <x:c r="C74" s="8" t="str">
        <x:v>Marcus Reed</x:v>
      </x:c>
      <x:c r="D74" s="8" t="str">
        <x:v>Commercial</x:v>
      </x:c>
      <x:c r="E74" s="8" t="str">
        <x:v>Central</x:v>
      </x:c>
      <x:c r="F74" s="8" t="str">
        <x:v>Renewal</x:v>
      </x:c>
      <x:c r="G74" s="8" t="str">
        <x:v>Solution Fit</x:v>
      </x:c>
      <x:c r="H74" s="8" t="str">
        <x:v>Best Case</x:v>
      </x:c>
      <x:c r="I74" s="8" t="str">
        <x:v>At Risk</x:v>
      </x:c>
      <x:c r="J74" s="9" t="n">
        <x:v>51300</x:v>
      </x:c>
      <x:c r="K74" s="10" t="n">
        <x:v>46285</x:v>
      </x:c>
      <x:c r="L74" s="10" t="n">
        <x:v>46276</x:v>
      </x:c>
      <x:c r="M74" s="8" t="str">
        <x:v>Solution Fit</x:v>
      </x:c>
      <x:c r="N74" s="9" t="n">
        <x:v>46400</x:v>
      </x:c>
      <x:c r="O74" s="9" t="n">
        <x:v>27800</x:v>
      </x:c>
      <x:c r="P74" s="12" t="n">
        <x:v>0.6</x:v>
      </x:c>
      <x:c r="Q74" s="20" t="n">
        <x:f>J74*P74</x:f>
        <x:v>30780</x:v>
      </x:c>
      <x:c r="R74" s="20" t="n">
        <x:f>IF(OR(G74="Closed Won",G74="Closed Lost"),0,J74)</x:f>
        <x:v>51300</x:v>
      </x:c>
      <x:c r="S74" s="20" t="n">
        <x:f>IF(AND(R74&gt;0,K74&lt;L74),J74,0)</x:f>
        <x:v>0</x:v>
      </x:c>
      <x:c r="T74" s="20" t="n">
        <x:f>Q74-O74</x:f>
        <x:v>2980</x:v>
      </x:c>
      <x:c r="U74" s="19" t="b">
        <x:v>1</x:v>
      </x:c>
      <x:c r="V74" s="8" t="n">
        <x:v>32</x:v>
      </x:c>
      <x:c r="W74" s="7" t="n">
        <x:f>IF(AND(R74&gt;0,U74=FALSE),1,0)</x:f>
        <x:v>0</x:v>
      </x:c>
    </x:row>
    <x:row r="75">
      <x:c r="A75" s="8" t="str">
        <x:v>OPP-0074</x:v>
      </x:c>
      <x:c r="B75" s="8" t="str">
        <x:v>Oakmont Brands 174</x:v>
      </x:c>
      <x:c r="C75" s="8" t="str">
        <x:v>Maya Chen</x:v>
      </x:c>
      <x:c r="D75" s="8" t="str">
        <x:v>Enterprise</x:v>
      </x:c>
      <x:c r="E75" s="8" t="str">
        <x:v>Central</x:v>
      </x:c>
      <x:c r="F75" s="8" t="str">
        <x:v>Renewal</x:v>
      </x:c>
      <x:c r="G75" s="8" t="str">
        <x:v>Closed Lost</x:v>
      </x:c>
      <x:c r="H75" s="8" t="str">
        <x:v>Omitted</x:v>
      </x:c>
      <x:c r="I75" s="8" t="str">
        <x:v>Lost</x:v>
      </x:c>
      <x:c r="J75" s="9" t="n">
        <x:v>173800</x:v>
      </x:c>
      <x:c r="K75" s="10" t="n">
        <x:v>46236</x:v>
      </x:c>
      <x:c r="L75" s="10" t="n">
        <x:v>46276</x:v>
      </x:c>
      <x:c r="M75" s="8" t="str">
        <x:v>Closed Won</x:v>
      </x:c>
      <x:c r="N75" s="9" t="n">
        <x:v>173800</x:v>
      </x:c>
      <x:c r="O75" s="9" t="n">
        <x:v>173800</x:v>
      </x:c>
      <x:c r="P75" s="12" t="n">
        <x:v>0</x:v>
      </x:c>
      <x:c r="Q75" s="20" t="n">
        <x:f>J75*P75</x:f>
        <x:v>0</x:v>
      </x:c>
      <x:c r="R75" s="20" t="n">
        <x:f>IF(OR(G75="Closed Won",G75="Closed Lost"),0,J75)</x:f>
        <x:v>0</x:v>
      </x:c>
      <x:c r="S75" s="20" t="n">
        <x:f>IF(AND(R75&gt;0,K75&lt;L75),J75,0)</x:f>
        <x:v>0</x:v>
      </x:c>
      <x:c r="T75" s="20" t="n">
        <x:f>Q75-O75</x:f>
        <x:v>-173800</x:v>
      </x:c>
      <x:c r="U75" s="19" t="b">
        <x:v>1</x:v>
      </x:c>
      <x:c r="V75" s="8" t="n">
        <x:v>0</x:v>
      </x:c>
      <x:c r="W75" s="7" t="n">
        <x:f>IF(AND(R75&gt;0,U75=FALSE),1,0)</x:f>
        <x:v>0</x:v>
      </x:c>
    </x:row>
    <x:row r="76">
      <x:c r="A76" s="8" t="str">
        <x:v>OPP-0075</x:v>
      </x:c>
      <x:c r="B76" s="8" t="str">
        <x:v>Trinity Partners 175</x:v>
      </x:c>
      <x:c r="C76" s="8" t="str">
        <x:v>Elena Torres</x:v>
      </x:c>
      <x:c r="D76" s="8" t="str">
        <x:v>Mid-Market</x:v>
      </x:c>
      <x:c r="E76" s="8" t="str">
        <x:v>Central</x:v>
      </x:c>
      <x:c r="F76" s="8" t="str">
        <x:v>Renewal</x:v>
      </x:c>
      <x:c r="G76" s="8" t="str">
        <x:v>Contracting</x:v>
      </x:c>
      <x:c r="H76" s="8" t="str">
        <x:v>Commit</x:v>
      </x:c>
      <x:c r="I76" s="8" t="str">
        <x:v>At Risk</x:v>
      </x:c>
      <x:c r="J76" s="9" t="n">
        <x:v>75900</x:v>
      </x:c>
      <x:c r="K76" s="10" t="n">
        <x:v>46288</x:v>
      </x:c>
      <x:c r="L76" s="10" t="n">
        <x:v>46276</x:v>
      </x:c>
      <x:c r="M76" s="8" t="str">
        <x:v>Contracting</x:v>
      </x:c>
      <x:c r="N76" s="9" t="n">
        <x:v>75900</x:v>
      </x:c>
      <x:c r="O76" s="9" t="n">
        <x:v>64500</x:v>
      </x:c>
      <x:c r="P76" s="12" t="n">
        <x:v>0.85</x:v>
      </x:c>
      <x:c r="Q76" s="20" t="n">
        <x:f>J76*P76</x:f>
        <x:v>64515</x:v>
      </x:c>
      <x:c r="R76" s="20" t="n">
        <x:f>IF(OR(G76="Closed Won",G76="Closed Lost"),0,J76)</x:f>
        <x:v>75900</x:v>
      </x:c>
      <x:c r="S76" s="20" t="n">
        <x:f>IF(AND(R76&gt;0,K76&lt;L76),J76,0)</x:f>
        <x:v>0</x:v>
      </x:c>
      <x:c r="T76" s="20" t="n">
        <x:f>Q76-O76</x:f>
        <x:v>15</x:v>
      </x:c>
      <x:c r="U76" s="19" t="b">
        <x:v>1</x:v>
      </x:c>
      <x:c r="V76" s="8" t="n">
        <x:v>41</x:v>
      </x:c>
      <x:c r="W76" s="7" t="n">
        <x:f>IF(AND(R76&gt;0,U76=FALSE),1,0)</x:f>
        <x:v>0</x:v>
      </x:c>
    </x:row>
    <x:row r="77">
      <x:c r="A77" s="8" t="str">
        <x:v>OPP-0076</x:v>
      </x:c>
      <x:c r="B77" s="8" t="str">
        <x:v>Zenith Brands 176</x:v>
      </x:c>
      <x:c r="C77" s="8" t="str">
        <x:v>Elena Torres</x:v>
      </x:c>
      <x:c r="D77" s="8" t="str">
        <x:v>Commercial</x:v>
      </x:c>
      <x:c r="E77" s="8" t="str">
        <x:v>Central</x:v>
      </x:c>
      <x:c r="F77" s="8" t="str">
        <x:v>Expansion</x:v>
      </x:c>
      <x:c r="G77" s="8" t="str">
        <x:v>Closed Lost</x:v>
      </x:c>
      <x:c r="H77" s="8" t="str">
        <x:v>Omitted</x:v>
      </x:c>
      <x:c r="I77" s="8" t="str">
        <x:v>Lost</x:v>
      </x:c>
      <x:c r="J77" s="9" t="n">
        <x:v>27600</x:v>
      </x:c>
      <x:c r="K77" s="10" t="n">
        <x:v>46224</x:v>
      </x:c>
      <x:c r="L77" s="10" t="n">
        <x:v>46276</x:v>
      </x:c>
      <x:c r="M77" s="8" t="str">
        <x:v>Closed Lost</x:v>
      </x:c>
      <x:c r="N77" s="9" t="n">
        <x:v>27600</x:v>
      </x:c>
      <x:c r="O77" s="9" t="n">
        <x:v>0</x:v>
      </x:c>
      <x:c r="P77" s="12" t="n">
        <x:v>0</x:v>
      </x:c>
      <x:c r="Q77" s="20" t="n">
        <x:f>J77*P77</x:f>
        <x:v>0</x:v>
      </x:c>
      <x:c r="R77" s="20" t="n">
        <x:f>IF(OR(G77="Closed Won",G77="Closed Lost"),0,J77)</x:f>
        <x:v>0</x:v>
      </x:c>
      <x:c r="S77" s="20" t="n">
        <x:f>IF(AND(R77&gt;0,K77&lt;L77),J77,0)</x:f>
        <x:v>0</x:v>
      </x:c>
      <x:c r="T77" s="20" t="n">
        <x:f>Q77-O77</x:f>
        <x:v>0</x:v>
      </x:c>
      <x:c r="U77" s="19" t="b">
        <x:v>1</x:v>
      </x:c>
      <x:c r="V77" s="8" t="n">
        <x:v>0</x:v>
      </x:c>
      <x:c r="W77" s="7" t="n">
        <x:f>IF(AND(R77&gt;0,U77=FALSE),1,0)</x:f>
        <x:v>0</x:v>
      </x:c>
    </x:row>
    <x:row r="78">
      <x:c r="A78" s="8" t="str">
        <x:v>OPP-0077</x:v>
      </x:c>
      <x:c r="B78" s="8" t="str">
        <x:v>Fairview Systems 177</x:v>
      </x:c>
      <x:c r="C78" s="8" t="str">
        <x:v>Priya Shah</x:v>
      </x:c>
      <x:c r="D78" s="8" t="str">
        <x:v>Mid-Market</x:v>
      </x:c>
      <x:c r="E78" s="8" t="str">
        <x:v>Central</x:v>
      </x:c>
      <x:c r="F78" s="8" t="str">
        <x:v>Renewal</x:v>
      </x:c>
      <x:c r="G78" s="8" t="str">
        <x:v>Solution Fit</x:v>
      </x:c>
      <x:c r="H78" s="8" t="str">
        <x:v>Best Case</x:v>
      </x:c>
      <x:c r="I78" s="8" t="str">
        <x:v>Watch</x:v>
      </x:c>
      <x:c r="J78" s="9" t="n">
        <x:v>76400</x:v>
      </x:c>
      <x:c r="K78" s="10" t="n">
        <x:v>46279</x:v>
      </x:c>
      <x:c r="L78" s="10" t="n">
        <x:v>46276</x:v>
      </x:c>
      <x:c r="M78" s="8" t="str">
        <x:v>Stakeholder Buy-In</x:v>
      </x:c>
      <x:c r="N78" s="9" t="n">
        <x:v>76400</x:v>
      </x:c>
      <x:c r="O78" s="9" t="n">
        <x:v>26700</x:v>
      </x:c>
      <x:c r="P78" s="12" t="n">
        <x:v>0.6</x:v>
      </x:c>
      <x:c r="Q78" s="20" t="n">
        <x:f>J78*P78</x:f>
        <x:v>45840</x:v>
      </x:c>
      <x:c r="R78" s="20" t="n">
        <x:f>IF(OR(G78="Closed Won",G78="Closed Lost"),0,J78)</x:f>
        <x:v>76400</x:v>
      </x:c>
      <x:c r="S78" s="20" t="n">
        <x:f>IF(AND(R78&gt;0,K78&lt;L78),J78,0)</x:f>
        <x:v>0</x:v>
      </x:c>
      <x:c r="T78" s="20" t="n">
        <x:f>Q78-O78</x:f>
        <x:v>19140</x:v>
      </x:c>
      <x:c r="U78" s="19" t="b">
        <x:v>0</x:v>
      </x:c>
      <x:c r="V78" s="8" t="n">
        <x:v>25</x:v>
      </x:c>
      <x:c r="W78" s="7" t="n">
        <x:f>IF(AND(R78&gt;0,U78=FALSE),1,0)</x:f>
        <x:v>1</x:v>
      </x:c>
    </x:row>
    <x:row r="79">
      <x:c r="A79" s="8" t="str">
        <x:v>OPP-0078</x:v>
      </x:c>
      <x:c r="B79" s="8" t="str">
        <x:v>BluePeak Digital 178</x:v>
      </x:c>
      <x:c r="C79" s="8" t="str">
        <x:v>Marcus Reed</x:v>
      </x:c>
      <x:c r="D79" s="8" t="str">
        <x:v>Commercial</x:v>
      </x:c>
      <x:c r="E79" s="8" t="str">
        <x:v>West</x:v>
      </x:c>
      <x:c r="F79" s="8" t="str">
        <x:v>New</x:v>
      </x:c>
      <x:c r="G79" s="8" t="str">
        <x:v>Closed Won</x:v>
      </x:c>
      <x:c r="H79" s="8" t="str">
        <x:v>Closed</x:v>
      </x:c>
      <x:c r="I79" s="8" t="str">
        <x:v>Won</x:v>
      </x:c>
      <x:c r="J79" s="9" t="n">
        <x:v>19700</x:v>
      </x:c>
      <x:c r="K79" s="10" t="n">
        <x:v>46254</x:v>
      </x:c>
      <x:c r="L79" s="10" t="n">
        <x:v>46276</x:v>
      </x:c>
      <x:c r="M79" s="8" t="str">
        <x:v>Closed Won</x:v>
      </x:c>
      <x:c r="N79" s="9" t="n">
        <x:v>19700</x:v>
      </x:c>
      <x:c r="O79" s="9" t="n">
        <x:v>19700</x:v>
      </x:c>
      <x:c r="P79" s="12" t="n">
        <x:v>1</x:v>
      </x:c>
      <x:c r="Q79" s="20" t="n">
        <x:f>J79*P79</x:f>
        <x:v>19700</x:v>
      </x:c>
      <x:c r="R79" s="20" t="n">
        <x:f>IF(OR(G79="Closed Won",G79="Closed Lost"),0,J79)</x:f>
        <x:v>0</x:v>
      </x:c>
      <x:c r="S79" s="20" t="n">
        <x:f>IF(AND(R79&gt;0,K79&lt;L79),J79,0)</x:f>
        <x:v>0</x:v>
      </x:c>
      <x:c r="T79" s="20" t="n">
        <x:f>Q79-O79</x:f>
        <x:v>0</x:v>
      </x:c>
      <x:c r="U79" s="19" t="b">
        <x:v>1</x:v>
      </x:c>
      <x:c r="V79" s="8" t="n">
        <x:v>0</x:v>
      </x:c>
      <x:c r="W79" s="7" t="n">
        <x:f>IF(AND(R79&gt;0,U79=FALSE),1,0)</x:f>
        <x:v>0</x:v>
      </x:c>
    </x:row>
    <x:row r="80">
      <x:c r="A80" s="8" t="str">
        <x:v>OPP-0079</x:v>
      </x:c>
      <x:c r="B80" s="8" t="str">
        <x:v>Cedar Brands 179</x:v>
      </x:c>
      <x:c r="C80" s="8" t="str">
        <x:v>Maya Chen</x:v>
      </x:c>
      <x:c r="D80" s="8" t="str">
        <x:v>Commercial</x:v>
      </x:c>
      <x:c r="E80" s="8" t="str">
        <x:v>East</x:v>
      </x:c>
      <x:c r="F80" s="8" t="str">
        <x:v>New</x:v>
      </x:c>
      <x:c r="G80" s="8" t="str">
        <x:v>Stakeholder Buy-In</x:v>
      </x:c>
      <x:c r="H80" s="8" t="str">
        <x:v>Best Case</x:v>
      </x:c>
      <x:c r="I80" s="8" t="str">
        <x:v>On Track</x:v>
      </x:c>
      <x:c r="J80" s="9" t="n">
        <x:v>26800</x:v>
      </x:c>
      <x:c r="K80" s="10" t="n">
        <x:v>46277</x:v>
      </x:c>
      <x:c r="L80" s="10" t="n">
        <x:v>46276</x:v>
      </x:c>
      <x:c r="M80" s="8" t="str">
        <x:v>Stakeholder Buy-In</x:v>
      </x:c>
      <x:c r="N80" s="9" t="n">
        <x:v>24700</x:v>
      </x:c>
      <x:c r="O80" s="9" t="n">
        <x:v>8600</x:v>
      </x:c>
      <x:c r="P80" s="12" t="n">
        <x:v>0.35</x:v>
      </x:c>
      <x:c r="Q80" s="20" t="n">
        <x:f>J80*P80</x:f>
        <x:v>9380</x:v>
      </x:c>
      <x:c r="R80" s="20" t="n">
        <x:f>IF(OR(G80="Closed Won",G80="Closed Lost"),0,J80)</x:f>
        <x:v>26800</x:v>
      </x:c>
      <x:c r="S80" s="20" t="n">
        <x:f>IF(AND(R80&gt;0,K80&lt;L80),J80,0)</x:f>
        <x:v>0</x:v>
      </x:c>
      <x:c r="T80" s="20" t="n">
        <x:f>Q80-O80</x:f>
        <x:v>780</x:v>
      </x:c>
      <x:c r="U80" s="19" t="b">
        <x:v>1</x:v>
      </x:c>
      <x:c r="V80" s="8" t="n">
        <x:v>44</x:v>
      </x:c>
      <x:c r="W80" s="7" t="n">
        <x:f>IF(AND(R80&gt;0,U80=FALSE),1,0)</x:f>
        <x:v>0</x:v>
      </x:c>
    </x:row>
    <x:row r="81">
      <x:c r="A81" s="8" t="str">
        <x:v>OPP-0080</x:v>
      </x:c>
      <x:c r="B81" s="8" t="str">
        <x:v>Pioneer Brands 180</x:v>
      </x:c>
      <x:c r="C81" s="8" t="str">
        <x:v>Maya Chen</x:v>
      </x:c>
      <x:c r="D81" s="8" t="str">
        <x:v>Commercial</x:v>
      </x:c>
      <x:c r="E81" s="8" t="str">
        <x:v>Central</x:v>
      </x:c>
      <x:c r="F81" s="8" t="str">
        <x:v>Renewal</x:v>
      </x:c>
      <x:c r="G81" s="8" t="str">
        <x:v>Stakeholder Buy-In</x:v>
      </x:c>
      <x:c r="H81" s="8" t="str">
        <x:v>Best Case</x:v>
      </x:c>
      <x:c r="I81" s="8" t="str">
        <x:v>At Risk</x:v>
      </x:c>
      <x:c r="J81" s="9" t="n">
        <x:v>19500</x:v>
      </x:c>
      <x:c r="K81" s="10" t="n">
        <x:v>46263</x:v>
      </x:c>
      <x:c r="L81" s="10" t="n">
        <x:v>46276</x:v>
      </x:c>
      <x:c r="M81" s="8" t="str">
        <x:v>Stakeholder Buy-In</x:v>
      </x:c>
      <x:c r="N81" s="9" t="n">
        <x:v>19500</x:v>
      </x:c>
      <x:c r="O81" s="9" t="n">
        <x:v>6800</x:v>
      </x:c>
      <x:c r="P81" s="12" t="n">
        <x:v>0.35</x:v>
      </x:c>
      <x:c r="Q81" s="20" t="n">
        <x:f>J81*P81</x:f>
        <x:v>6825</x:v>
      </x:c>
      <x:c r="R81" s="20" t="n">
        <x:f>IF(OR(G81="Closed Won",G81="Closed Lost"),0,J81)</x:f>
        <x:v>19500</x:v>
      </x:c>
      <x:c r="S81" s="20" t="n">
        <x:f>IF(AND(R81&gt;0,K81&lt;L81),J81,0)</x:f>
        <x:v>19500</x:v>
      </x:c>
      <x:c r="T81" s="20" t="n">
        <x:f>Q81-O81</x:f>
        <x:v>25</x:v>
      </x:c>
      <x:c r="U81" s="19" t="b">
        <x:v>1</x:v>
      </x:c>
      <x:c r="V81" s="8" t="n">
        <x:v>34</x:v>
      </x:c>
      <x:c r="W81" s="7" t="n">
        <x:f>IF(AND(R81&gt;0,U81=FALSE),1,0)</x:f>
        <x:v>0</x:v>
      </x:c>
    </x:row>
    <x:row r="82">
      <x:c r="A82" s="8" t="str">
        <x:v>OPP-0081</x:v>
      </x:c>
      <x:c r="B82" s="8" t="str">
        <x:v>Northwind Logistics 181</x:v>
      </x:c>
      <x:c r="C82" s="8" t="str">
        <x:v>Priya Shah</x:v>
      </x:c>
      <x:c r="D82" s="8" t="str">
        <x:v>Commercial</x:v>
      </x:c>
      <x:c r="E82" s="8" t="str">
        <x:v>West</x:v>
      </x:c>
      <x:c r="F82" s="8" t="str">
        <x:v>Renewal</x:v>
      </x:c>
      <x:c r="G82" s="8" t="str">
        <x:v>Closed Won</x:v>
      </x:c>
      <x:c r="H82" s="8" t="str">
        <x:v>Closed</x:v>
      </x:c>
      <x:c r="I82" s="8" t="str">
        <x:v>Won</x:v>
      </x:c>
      <x:c r="J82" s="9" t="n">
        <x:v>23200</x:v>
      </x:c>
      <x:c r="K82" s="10" t="n">
        <x:v>46250</x:v>
      </x:c>
      <x:c r="L82" s="10" t="n">
        <x:v>46276</x:v>
      </x:c>
      <x:c r="M82" s="8" t="str">
        <x:v>Closed Won</x:v>
      </x:c>
      <x:c r="N82" s="9" t="n">
        <x:v>23200</x:v>
      </x:c>
      <x:c r="O82" s="9" t="n">
        <x:v>23200</x:v>
      </x:c>
      <x:c r="P82" s="12" t="n">
        <x:v>1</x:v>
      </x:c>
      <x:c r="Q82" s="20" t="n">
        <x:f>J82*P82</x:f>
        <x:v>23200</x:v>
      </x:c>
      <x:c r="R82" s="20" t="n">
        <x:f>IF(OR(G82="Closed Won",G82="Closed Lost"),0,J82)</x:f>
        <x:v>0</x:v>
      </x:c>
      <x:c r="S82" s="20" t="n">
        <x:f>IF(AND(R82&gt;0,K82&lt;L82),J82,0)</x:f>
        <x:v>0</x:v>
      </x:c>
      <x:c r="T82" s="20" t="n">
        <x:f>Q82-O82</x:f>
        <x:v>0</x:v>
      </x:c>
      <x:c r="U82" s="19" t="b">
        <x:v>1</x:v>
      </x:c>
      <x:c r="V82" s="8" t="n">
        <x:v>0</x:v>
      </x:c>
      <x:c r="W82" s="7" t="n">
        <x:f>IF(AND(R82&gt;0,U82=FALSE),1,0)</x:f>
        <x:v>0</x:v>
      </x:c>
    </x:row>
    <x:row r="83">
      <x:c r="A83" s="8" t="str">
        <x:v>OPP-0082</x:v>
      </x:c>
      <x:c r="B83" s="8" t="str">
        <x:v>Trinity Digital 182</x:v>
      </x:c>
      <x:c r="C83" s="8" t="str">
        <x:v>Noah Williams</x:v>
      </x:c>
      <x:c r="D83" s="8" t="str">
        <x:v>Enterprise</x:v>
      </x:c>
      <x:c r="E83" s="8" t="str">
        <x:v>Central</x:v>
      </x:c>
      <x:c r="F83" s="8" t="str">
        <x:v>New</x:v>
      </x:c>
      <x:c r="G83" s="8" t="str">
        <x:v>Closed Won</x:v>
      </x:c>
      <x:c r="H83" s="8" t="str">
        <x:v>Closed</x:v>
      </x:c>
      <x:c r="I83" s="8" t="str">
        <x:v>Won</x:v>
      </x:c>
      <x:c r="J83" s="9" t="n">
        <x:v>113400</x:v>
      </x:c>
      <x:c r="K83" s="10" t="n">
        <x:v>46284</x:v>
      </x:c>
      <x:c r="L83" s="10" t="n">
        <x:v>46276</x:v>
      </x:c>
      <x:c r="M83" s="8" t="str">
        <x:v>Contracting</x:v>
      </x:c>
      <x:c r="N83" s="9" t="n">
        <x:v>103900</x:v>
      </x:c>
      <x:c r="O83" s="9" t="n">
        <x:v>88300</x:v>
      </x:c>
      <x:c r="P83" s="12" t="n">
        <x:v>1</x:v>
      </x:c>
      <x:c r="Q83" s="20" t="n">
        <x:f>J83*P83</x:f>
        <x:v>113400</x:v>
      </x:c>
      <x:c r="R83" s="20" t="n">
        <x:f>IF(OR(G83="Closed Won",G83="Closed Lost"),0,J83)</x:f>
        <x:v>0</x:v>
      </x:c>
      <x:c r="S83" s="20" t="n">
        <x:f>IF(AND(R83&gt;0,K83&lt;L83),J83,0)</x:f>
        <x:v>0</x:v>
      </x:c>
      <x:c r="T83" s="20" t="n">
        <x:f>Q83-O83</x:f>
        <x:v>25100</x:v>
      </x:c>
      <x:c r="U83" s="19" t="b">
        <x:v>1</x:v>
      </x:c>
      <x:c r="V83" s="8" t="n">
        <x:v>0</x:v>
      </x:c>
      <x:c r="W83" s="7" t="n">
        <x:f>IF(AND(R83&gt;0,U83=FALSE),1,0)</x:f>
        <x:v>0</x:v>
      </x:c>
    </x:row>
    <x:row r="84">
      <x:c r="A84" s="8" t="str">
        <x:v>OPP-0083</x:v>
      </x:c>
      <x:c r="B84" s="8" t="str">
        <x:v>Juniper Digital 183</x:v>
      </x:c>
      <x:c r="C84" s="8" t="str">
        <x:v>Jordan Brooks</x:v>
      </x:c>
      <x:c r="D84" s="8" t="str">
        <x:v>Enterprise</x:v>
      </x:c>
      <x:c r="E84" s="8" t="str">
        <x:v>East</x:v>
      </x:c>
      <x:c r="F84" s="8" t="str">
        <x:v>Renewal</x:v>
      </x:c>
      <x:c r="G84" s="8" t="str">
        <x:v>Discovery</x:v>
      </x:c>
      <x:c r="H84" s="8" t="str">
        <x:v>Pipeline</x:v>
      </x:c>
      <x:c r="I84" s="8" t="str">
        <x:v>On Track</x:v>
      </x:c>
      <x:c r="J84" s="9" t="n">
        <x:v>178700</x:v>
      </x:c>
      <x:c r="K84" s="10" t="n">
        <x:v>46285</x:v>
      </x:c>
      <x:c r="L84" s="10" t="n">
        <x:v>46276</x:v>
      </x:c>
      <x:c r="M84" s="8" t="str">
        <x:v>Discovery</x:v>
      </x:c>
      <x:c r="N84" s="9" t="n">
        <x:v>178700</x:v>
      </x:c>
      <x:c r="O84" s="9" t="n">
        <x:v>26800</x:v>
      </x:c>
      <x:c r="P84" s="12" t="n">
        <x:v>0.15</x:v>
      </x:c>
      <x:c r="Q84" s="20" t="n">
        <x:f>J84*P84</x:f>
        <x:v>26805</x:v>
      </x:c>
      <x:c r="R84" s="20" t="n">
        <x:f>IF(OR(G84="Closed Won",G84="Closed Lost"),0,J84)</x:f>
        <x:v>178700</x:v>
      </x:c>
      <x:c r="S84" s="20" t="n">
        <x:f>IF(AND(R84&gt;0,K84&lt;L84),J84,0)</x:f>
        <x:v>0</x:v>
      </x:c>
      <x:c r="T84" s="20" t="n">
        <x:f>Q84-O84</x:f>
        <x:v>5</x:v>
      </x:c>
      <x:c r="U84" s="19" t="b">
        <x:v>0</x:v>
      </x:c>
      <x:c r="V84" s="8" t="n">
        <x:v>47</x:v>
      </x:c>
      <x:c r="W84" s="7" t="n">
        <x:f>IF(AND(R84&gt;0,U84=FALSE),1,0)</x:f>
        <x:v>1</x:v>
      </x:c>
    </x:row>
    <x:row r="85">
      <x:c r="A85" s="8" t="str">
        <x:v>OPP-0084</x:v>
      </x:c>
      <x:c r="B85" s="8" t="str">
        <x:v>Fairview Cloud 184</x:v>
      </x:c>
      <x:c r="C85" s="8" t="str">
        <x:v>Priya Shah</x:v>
      </x:c>
      <x:c r="D85" s="8" t="str">
        <x:v>Commercial</x:v>
      </x:c>
      <x:c r="E85" s="8" t="str">
        <x:v>West</x:v>
      </x:c>
      <x:c r="F85" s="8" t="str">
        <x:v>Renewal</x:v>
      </x:c>
      <x:c r="G85" s="8" t="str">
        <x:v>Closed Won</x:v>
      </x:c>
      <x:c r="H85" s="8" t="str">
        <x:v>Closed</x:v>
      </x:c>
      <x:c r="I85" s="8" t="str">
        <x:v>Won</x:v>
      </x:c>
      <x:c r="J85" s="9" t="n">
        <x:v>48300</x:v>
      </x:c>
      <x:c r="K85" s="10" t="n">
        <x:v>46236</x:v>
      </x:c>
      <x:c r="L85" s="10" t="n">
        <x:v>46276</x:v>
      </x:c>
      <x:c r="M85" s="8" t="str">
        <x:v>Closed Won</x:v>
      </x:c>
      <x:c r="N85" s="9" t="n">
        <x:v>48300</x:v>
      </x:c>
      <x:c r="O85" s="9" t="n">
        <x:v>48300</x:v>
      </x:c>
      <x:c r="P85" s="12" t="n">
        <x:v>1</x:v>
      </x:c>
      <x:c r="Q85" s="20" t="n">
        <x:f>J85*P85</x:f>
        <x:v>48300</x:v>
      </x:c>
      <x:c r="R85" s="20" t="n">
        <x:f>IF(OR(G85="Closed Won",G85="Closed Lost"),0,J85)</x:f>
        <x:v>0</x:v>
      </x:c>
      <x:c r="S85" s="20" t="n">
        <x:f>IF(AND(R85&gt;0,K85&lt;L85),J85,0)</x:f>
        <x:v>0</x:v>
      </x:c>
      <x:c r="T85" s="20" t="n">
        <x:f>Q85-O85</x:f>
        <x:v>0</x:v>
      </x:c>
      <x:c r="U85" s="19" t="b">
        <x:v>1</x:v>
      </x:c>
      <x:c r="V85" s="8" t="n">
        <x:v>0</x:v>
      </x:c>
      <x:c r="W85" s="7" t="n">
        <x:f>IF(AND(R85&gt;0,U85=FALSE),1,0)</x:f>
        <x:v>0</x:v>
      </x:c>
    </x:row>
    <x:row r="86">
      <x:c r="A86" s="8" t="str">
        <x:v>OPP-0085</x:v>
      </x:c>
      <x:c r="B86" s="8" t="str">
        <x:v>Lighthouse Industries 185</x:v>
      </x:c>
      <x:c r="C86" s="8" t="str">
        <x:v>Priya Shah</x:v>
      </x:c>
      <x:c r="D86" s="8" t="str">
        <x:v>Mid-Market</x:v>
      </x:c>
      <x:c r="E86" s="8" t="str">
        <x:v>Central</x:v>
      </x:c>
      <x:c r="F86" s="8" t="str">
        <x:v>Renewal</x:v>
      </x:c>
      <x:c r="G86" s="8" t="str">
        <x:v>Discovery</x:v>
      </x:c>
      <x:c r="H86" s="8" t="str">
        <x:v>Pipeline</x:v>
      </x:c>
      <x:c r="I86" s="8" t="str">
        <x:v>Watch</x:v>
      </x:c>
      <x:c r="J86" s="9" t="n">
        <x:v>93300</x:v>
      </x:c>
      <x:c r="K86" s="10" t="n">
        <x:v>46264</x:v>
      </x:c>
      <x:c r="L86" s="10" t="n">
        <x:v>46276</x:v>
      </x:c>
      <x:c r="M86" s="8" t="str">
        <x:v>Discovery</x:v>
      </x:c>
      <x:c r="N86" s="9" t="n">
        <x:v>93300</x:v>
      </x:c>
      <x:c r="O86" s="9" t="n">
        <x:v>14000</x:v>
      </x:c>
      <x:c r="P86" s="12" t="n">
        <x:v>0.15</x:v>
      </x:c>
      <x:c r="Q86" s="20" t="n">
        <x:f>J86*P86</x:f>
        <x:v>13995</x:v>
      </x:c>
      <x:c r="R86" s="20" t="n">
        <x:f>IF(OR(G86="Closed Won",G86="Closed Lost"),0,J86)</x:f>
        <x:v>93300</x:v>
      </x:c>
      <x:c r="S86" s="20" t="n">
        <x:f>IF(AND(R86&gt;0,K86&lt;L86),J86,0)</x:f>
        <x:v>93300</x:v>
      </x:c>
      <x:c r="T86" s="20" t="n">
        <x:f>Q86-O86</x:f>
        <x:v>-5</x:v>
      </x:c>
      <x:c r="U86" s="19" t="b">
        <x:v>0</x:v>
      </x:c>
      <x:c r="V86" s="8" t="n">
        <x:v>30</x:v>
      </x:c>
      <x:c r="W86" s="7" t="n">
        <x:f>IF(AND(R86&gt;0,U86=FALSE),1,0)</x:f>
        <x:v>1</x:v>
      </x:c>
    </x:row>
    <x:row r="87">
      <x:c r="A87" s="8" t="str">
        <x:v>OPP-0086</x:v>
      </x:c>
      <x:c r="B87" s="8" t="str">
        <x:v>Keystone Bank 186</x:v>
      </x:c>
      <x:c r="C87" s="8" t="str">
        <x:v>Noah Williams</x:v>
      </x:c>
      <x:c r="D87" s="8" t="str">
        <x:v>Enterprise</x:v>
      </x:c>
      <x:c r="E87" s="8" t="str">
        <x:v>Central</x:v>
      </x:c>
      <x:c r="F87" s="8" t="str">
        <x:v>New</x:v>
      </x:c>
      <x:c r="G87" s="8" t="str">
        <x:v>Solution Fit</x:v>
      </x:c>
      <x:c r="H87" s="8" t="str">
        <x:v>Best Case</x:v>
      </x:c>
      <x:c r="I87" s="8" t="str">
        <x:v>Watch</x:v>
      </x:c>
      <x:c r="J87" s="9" t="n">
        <x:v>72000</x:v>
      </x:c>
      <x:c r="K87" s="10" t="n">
        <x:v>46283</x:v>
      </x:c>
      <x:c r="L87" s="10" t="n">
        <x:v>46276</x:v>
      </x:c>
      <x:c r="M87" s="8" t="str">
        <x:v>Solution Fit</x:v>
      </x:c>
      <x:c r="N87" s="9" t="n">
        <x:v>72000</x:v>
      </x:c>
      <x:c r="O87" s="9" t="n">
        <x:v>43200</x:v>
      </x:c>
      <x:c r="P87" s="12" t="n">
        <x:v>0.6</x:v>
      </x:c>
      <x:c r="Q87" s="20" t="n">
        <x:f>J87*P87</x:f>
        <x:v>43200</x:v>
      </x:c>
      <x:c r="R87" s="20" t="n">
        <x:f>IF(OR(G87="Closed Won",G87="Closed Lost"),0,J87)</x:f>
        <x:v>72000</x:v>
      </x:c>
      <x:c r="S87" s="20" t="n">
        <x:f>IF(AND(R87&gt;0,K87&lt;L87),J87,0)</x:f>
        <x:v>0</x:v>
      </x:c>
      <x:c r="T87" s="20" t="n">
        <x:f>Q87-O87</x:f>
        <x:v>0</x:v>
      </x:c>
      <x:c r="U87" s="19" t="b">
        <x:v>1</x:v>
      </x:c>
      <x:c r="V87" s="8" t="n">
        <x:v>37</x:v>
      </x:c>
      <x:c r="W87" s="7" t="n">
        <x:f>IF(AND(R87&gt;0,U87=FALSE),1,0)</x:f>
        <x:v>0</x:v>
      </x:c>
    </x:row>
    <x:row r="88">
      <x:c r="A88" s="8" t="str">
        <x:v>OPP-0087</x:v>
      </x:c>
      <x:c r="B88" s="8" t="str">
        <x:v>Evergreen Logistics 187</x:v>
      </x:c>
      <x:c r="C88" s="8" t="str">
        <x:v>Jordan Brooks</x:v>
      </x:c>
      <x:c r="D88" s="8" t="str">
        <x:v>Enterprise</x:v>
      </x:c>
      <x:c r="E88" s="8" t="str">
        <x:v>East</x:v>
      </x:c>
      <x:c r="F88" s="8" t="str">
        <x:v>Expansion</x:v>
      </x:c>
      <x:c r="G88" s="8" t="str">
        <x:v>Stakeholder Buy-In</x:v>
      </x:c>
      <x:c r="H88" s="8" t="str">
        <x:v>Best Case</x:v>
      </x:c>
      <x:c r="I88" s="8" t="str">
        <x:v>Watch</x:v>
      </x:c>
      <x:c r="J88" s="9" t="n">
        <x:v>52000</x:v>
      </x:c>
      <x:c r="K88" s="10" t="n">
        <x:v>46271</x:v>
      </x:c>
      <x:c r="L88" s="10" t="n">
        <x:v>46276</x:v>
      </x:c>
      <x:c r="M88" s="8" t="str">
        <x:v>Stakeholder Buy-In</x:v>
      </x:c>
      <x:c r="N88" s="9" t="n">
        <x:v>52000</x:v>
      </x:c>
      <x:c r="O88" s="9" t="n">
        <x:v>18200</x:v>
      </x:c>
      <x:c r="P88" s="12" t="n">
        <x:v>0.35</x:v>
      </x:c>
      <x:c r="Q88" s="20" t="n">
        <x:f>J88*P88</x:f>
        <x:v>18200</x:v>
      </x:c>
      <x:c r="R88" s="20" t="n">
        <x:f>IF(OR(G88="Closed Won",G88="Closed Lost"),0,J88)</x:f>
        <x:v>52000</x:v>
      </x:c>
      <x:c r="S88" s="20" t="n">
        <x:f>IF(AND(R88&gt;0,K88&lt;L88),J88,0)</x:f>
        <x:v>52000</x:v>
      </x:c>
      <x:c r="T88" s="20" t="n">
        <x:f>Q88-O88</x:f>
        <x:v>0</x:v>
      </x:c>
      <x:c r="U88" s="19" t="b">
        <x:v>1</x:v>
      </x:c>
      <x:c r="V88" s="8" t="n">
        <x:v>47</x:v>
      </x:c>
      <x:c r="W88" s="7" t="n">
        <x:f>IF(AND(R88&gt;0,U88=FALSE),1,0)</x:f>
        <x:v>0</x:v>
      </x:c>
    </x:row>
    <x:row r="89">
      <x:c r="A89" s="8" t="str">
        <x:v>OPP-0088</x:v>
      </x:c>
      <x:c r="B89" s="8" t="str">
        <x:v>Cedar Digital 188</x:v>
      </x:c>
      <x:c r="C89" s="8" t="str">
        <x:v>Priya Shah</x:v>
      </x:c>
      <x:c r="D89" s="8" t="str">
        <x:v>Mid-Market</x:v>
      </x:c>
      <x:c r="E89" s="8" t="str">
        <x:v>East</x:v>
      </x:c>
      <x:c r="F89" s="8" t="str">
        <x:v>New</x:v>
      </x:c>
      <x:c r="G89" s="8" t="str">
        <x:v>Stakeholder Buy-In</x:v>
      </x:c>
      <x:c r="H89" s="8" t="str">
        <x:v>Best Case</x:v>
      </x:c>
      <x:c r="I89" s="8" t="str">
        <x:v>On Track</x:v>
      </x:c>
      <x:c r="J89" s="9" t="n">
        <x:v>35500</x:v>
      </x:c>
      <x:c r="K89" s="10" t="n">
        <x:v>46282</x:v>
      </x:c>
      <x:c r="L89" s="10" t="n">
        <x:v>46276</x:v>
      </x:c>
      <x:c r="M89" s="8" t="str">
        <x:v>Stakeholder Buy-In</x:v>
      </x:c>
      <x:c r="N89" s="9" t="n">
        <x:v>35500</x:v>
      </x:c>
      <x:c r="O89" s="9" t="n">
        <x:v>12400</x:v>
      </x:c>
      <x:c r="P89" s="12" t="n">
        <x:v>0.35</x:v>
      </x:c>
      <x:c r="Q89" s="20" t="n">
        <x:f>J89*P89</x:f>
        <x:v>12425</x:v>
      </x:c>
      <x:c r="R89" s="20" t="n">
        <x:f>IF(OR(G89="Closed Won",G89="Closed Lost"),0,J89)</x:f>
        <x:v>35500</x:v>
      </x:c>
      <x:c r="S89" s="20" t="n">
        <x:f>IF(AND(R89&gt;0,K89&lt;L89),J89,0)</x:f>
        <x:v>0</x:v>
      </x:c>
      <x:c r="T89" s="20" t="n">
        <x:f>Q89-O89</x:f>
        <x:v>25</x:v>
      </x:c>
      <x:c r="U89" s="19" t="b">
        <x:v>1</x:v>
      </x:c>
      <x:c r="V89" s="8" t="n">
        <x:v>7</x:v>
      </x:c>
      <x:c r="W89" s="7" t="n">
        <x:f>IF(AND(R89&gt;0,U89=FALSE),1,0)</x:f>
        <x:v>0</x:v>
      </x:c>
    </x:row>
    <x:row r="90">
      <x:c r="A90" s="8" t="str">
        <x:v>OPP-0089</x:v>
      </x:c>
      <x:c r="B90" s="8" t="str">
        <x:v>Willow Cloud 189</x:v>
      </x:c>
      <x:c r="C90" s="8" t="str">
        <x:v>Elena Torres</x:v>
      </x:c>
      <x:c r="D90" s="8" t="str">
        <x:v>Enterprise</x:v>
      </x:c>
      <x:c r="E90" s="8" t="str">
        <x:v>Central</x:v>
      </x:c>
      <x:c r="F90" s="8" t="str">
        <x:v>Expansion</x:v>
      </x:c>
      <x:c r="G90" s="8" t="str">
        <x:v>Contracting</x:v>
      </x:c>
      <x:c r="H90" s="8" t="str">
        <x:v>Commit</x:v>
      </x:c>
      <x:c r="I90" s="8" t="str">
        <x:v>Watch</x:v>
      </x:c>
      <x:c r="J90" s="9" t="n">
        <x:v>44800</x:v>
      </x:c>
      <x:c r="K90" s="10" t="n">
        <x:v>46285</x:v>
      </x:c>
      <x:c r="L90" s="10" t="n">
        <x:v>46276</x:v>
      </x:c>
      <x:c r="M90" s="8" t="str">
        <x:v>Contracting</x:v>
      </x:c>
      <x:c r="N90" s="9" t="n">
        <x:v>44800</x:v>
      </x:c>
      <x:c r="O90" s="9" t="n">
        <x:v>38100</x:v>
      </x:c>
      <x:c r="P90" s="12" t="n">
        <x:v>0.85</x:v>
      </x:c>
      <x:c r="Q90" s="20" t="n">
        <x:f>J90*P90</x:f>
        <x:v>38080</x:v>
      </x:c>
      <x:c r="R90" s="20" t="n">
        <x:f>IF(OR(G90="Closed Won",G90="Closed Lost"),0,J90)</x:f>
        <x:v>44800</x:v>
      </x:c>
      <x:c r="S90" s="20" t="n">
        <x:f>IF(AND(R90&gt;0,K90&lt;L90),J90,0)</x:f>
        <x:v>0</x:v>
      </x:c>
      <x:c r="T90" s="20" t="n">
        <x:f>Q90-O90</x:f>
        <x:v>-20</x:v>
      </x:c>
      <x:c r="U90" s="19" t="b">
        <x:v>0</x:v>
      </x:c>
      <x:c r="V90" s="8" t="n">
        <x:v>8</x:v>
      </x:c>
      <x:c r="W90" s="7" t="n">
        <x:f>IF(AND(R90&gt;0,U90=FALSE),1,0)</x:f>
        <x:v>1</x:v>
      </x:c>
    </x:row>
    <x:row r="91">
      <x:c r="A91" s="8" t="str">
        <x:v>OPP-0090</x:v>
      </x:c>
      <x:c r="B91" s="8" t="str">
        <x:v>Willow Industries 190</x:v>
      </x:c>
      <x:c r="C91" s="8" t="str">
        <x:v>Priya Shah</x:v>
      </x:c>
      <x:c r="D91" s="8" t="str">
        <x:v>Enterprise</x:v>
      </x:c>
      <x:c r="E91" s="8" t="str">
        <x:v>West</x:v>
      </x:c>
      <x:c r="F91" s="8" t="str">
        <x:v>Renewal</x:v>
      </x:c>
      <x:c r="G91" s="8" t="str">
        <x:v>Solution Fit</x:v>
      </x:c>
      <x:c r="H91" s="8" t="str">
        <x:v>Best Case</x:v>
      </x:c>
      <x:c r="I91" s="8" t="str">
        <x:v>Watch</x:v>
      </x:c>
      <x:c r="J91" s="9" t="n">
        <x:v>201700</x:v>
      </x:c>
      <x:c r="K91" s="10" t="n">
        <x:v>46279</x:v>
      </x:c>
      <x:c r="L91" s="10" t="n">
        <x:v>46276</x:v>
      </x:c>
      <x:c r="M91" s="8" t="str">
        <x:v>Solution Fit</x:v>
      </x:c>
      <x:c r="N91" s="9" t="n">
        <x:v>184300</x:v>
      </x:c>
      <x:c r="O91" s="9" t="n">
        <x:v>110600</x:v>
      </x:c>
      <x:c r="P91" s="12" t="n">
        <x:v>0.6</x:v>
      </x:c>
      <x:c r="Q91" s="20" t="n">
        <x:f>J91*P91</x:f>
        <x:v>121020</x:v>
      </x:c>
      <x:c r="R91" s="20" t="n">
        <x:f>IF(OR(G91="Closed Won",G91="Closed Lost"),0,J91)</x:f>
        <x:v>201700</x:v>
      </x:c>
      <x:c r="S91" s="20" t="n">
        <x:f>IF(AND(R91&gt;0,K91&lt;L91),J91,0)</x:f>
        <x:v>0</x:v>
      </x:c>
      <x:c r="T91" s="20" t="n">
        <x:f>Q91-O91</x:f>
        <x:v>10420</x:v>
      </x:c>
      <x:c r="U91" s="19" t="b">
        <x:v>0</x:v>
      </x:c>
      <x:c r="V91" s="8" t="n">
        <x:v>20</x:v>
      </x:c>
      <x:c r="W91" s="7" t="n">
        <x:f>IF(AND(R91&gt;0,U91=FALSE),1,0)</x:f>
        <x:v>1</x:v>
      </x:c>
    </x:row>
    <x:row r="92">
      <x:c r="A92" s="8" t="str">
        <x:v>OPP-0091</x:v>
      </x:c>
      <x:c r="B92" s="8" t="str">
        <x:v>Keystone Industries 191</x:v>
      </x:c>
      <x:c r="C92" s="8" t="str">
        <x:v>Elena Torres</x:v>
      </x:c>
      <x:c r="D92" s="8" t="str">
        <x:v>Mid-Market</x:v>
      </x:c>
      <x:c r="E92" s="8" t="str">
        <x:v>East</x:v>
      </x:c>
      <x:c r="F92" s="8" t="str">
        <x:v>New</x:v>
      </x:c>
      <x:c r="G92" s="8" t="str">
        <x:v>Closed Won</x:v>
      </x:c>
      <x:c r="H92" s="8" t="str">
        <x:v>Closed</x:v>
      </x:c>
      <x:c r="I92" s="8" t="str">
        <x:v>Won</x:v>
      </x:c>
      <x:c r="J92" s="9" t="n">
        <x:v>67700</x:v>
      </x:c>
      <x:c r="K92" s="10" t="n">
        <x:v>46253</x:v>
      </x:c>
      <x:c r="L92" s="10" t="n">
        <x:v>46276</x:v>
      </x:c>
      <x:c r="M92" s="8" t="str">
        <x:v>Closed Won</x:v>
      </x:c>
      <x:c r="N92" s="9" t="n">
        <x:v>67700</x:v>
      </x:c>
      <x:c r="O92" s="9" t="n">
        <x:v>67700</x:v>
      </x:c>
      <x:c r="P92" s="12" t="n">
        <x:v>1</x:v>
      </x:c>
      <x:c r="Q92" s="20" t="n">
        <x:f>J92*P92</x:f>
        <x:v>67700</x:v>
      </x:c>
      <x:c r="R92" s="20" t="n">
        <x:f>IF(OR(G92="Closed Won",G92="Closed Lost"),0,J92)</x:f>
        <x:v>0</x:v>
      </x:c>
      <x:c r="S92" s="20" t="n">
        <x:f>IF(AND(R92&gt;0,K92&lt;L92),J92,0)</x:f>
        <x:v>0</x:v>
      </x:c>
      <x:c r="T92" s="20" t="n">
        <x:f>Q92-O92</x:f>
        <x:v>0</x:v>
      </x:c>
      <x:c r="U92" s="19" t="b">
        <x:v>1</x:v>
      </x:c>
      <x:c r="V92" s="8" t="n">
        <x:v>0</x:v>
      </x:c>
      <x:c r="W92" s="7" t="n">
        <x:f>IF(AND(R92&gt;0,U92=FALSE),1,0)</x:f>
        <x:v>0</x:v>
      </x:c>
    </x:row>
    <x:row r="93">
      <x:c r="A93" s="8" t="str">
        <x:v>OPP-0092</x:v>
      </x:c>
      <x:c r="B93" s="8" t="str">
        <x:v>Lighthouse Brands 192</x:v>
      </x:c>
      <x:c r="C93" s="8" t="str">
        <x:v>Jordan Brooks</x:v>
      </x:c>
      <x:c r="D93" s="8" t="str">
        <x:v>Commercial</x:v>
      </x:c>
      <x:c r="E93" s="8" t="str">
        <x:v>East</x:v>
      </x:c>
      <x:c r="F93" s="8" t="str">
        <x:v>Renewal</x:v>
      </x:c>
      <x:c r="G93" s="8" t="str">
        <x:v>Closed Won</x:v>
      </x:c>
      <x:c r="H93" s="8" t="str">
        <x:v>Closed</x:v>
      </x:c>
      <x:c r="I93" s="8" t="str">
        <x:v>Won</x:v>
      </x:c>
      <x:c r="J93" s="9" t="n">
        <x:v>48800</x:v>
      </x:c>
      <x:c r="K93" s="10" t="n">
        <x:v>46212</x:v>
      </x:c>
      <x:c r="L93" s="10" t="n">
        <x:v>46276</x:v>
      </x:c>
      <x:c r="M93" s="8" t="str">
        <x:v>Closed Won</x:v>
      </x:c>
      <x:c r="N93" s="9" t="n">
        <x:v>48800</x:v>
      </x:c>
      <x:c r="O93" s="9" t="n">
        <x:v>48800</x:v>
      </x:c>
      <x:c r="P93" s="12" t="n">
        <x:v>1</x:v>
      </x:c>
      <x:c r="Q93" s="20" t="n">
        <x:f>J93*P93</x:f>
        <x:v>48800</x:v>
      </x:c>
      <x:c r="R93" s="20" t="n">
        <x:f>IF(OR(G93="Closed Won",G93="Closed Lost"),0,J93)</x:f>
        <x:v>0</x:v>
      </x:c>
      <x:c r="S93" s="20" t="n">
        <x:f>IF(AND(R93&gt;0,K93&lt;L93),J93,0)</x:f>
        <x:v>0</x:v>
      </x:c>
      <x:c r="T93" s="20" t="n">
        <x:f>Q93-O93</x:f>
        <x:v>0</x:v>
      </x:c>
      <x:c r="U93" s="19" t="b">
        <x:v>1</x:v>
      </x:c>
      <x:c r="V93" s="8" t="n">
        <x:v>0</x:v>
      </x:c>
      <x:c r="W93" s="7" t="n">
        <x:f>IF(AND(R93&gt;0,U93=FALSE),1,0)</x:f>
        <x:v>0</x:v>
      </x:c>
    </x:row>
    <x:row r="94">
      <x:c r="A94" s="8" t="str">
        <x:v>OPP-0093</x:v>
      </x:c>
      <x:c r="B94" s="8" t="str">
        <x:v>Pioneer Systems 193</x:v>
      </x:c>
      <x:c r="C94" s="8" t="str">
        <x:v>Noah Williams</x:v>
      </x:c>
      <x:c r="D94" s="8" t="str">
        <x:v>Commercial</x:v>
      </x:c>
      <x:c r="E94" s="8" t="str">
        <x:v>East</x:v>
      </x:c>
      <x:c r="F94" s="8" t="str">
        <x:v>New</x:v>
      </x:c>
      <x:c r="G94" s="8" t="str">
        <x:v>Discovery</x:v>
      </x:c>
      <x:c r="H94" s="8" t="str">
        <x:v>Pipeline</x:v>
      </x:c>
      <x:c r="I94" s="8" t="str">
        <x:v>At Risk</x:v>
      </x:c>
      <x:c r="J94" s="9" t="n">
        <x:v>24400</x:v>
      </x:c>
      <x:c r="K94" s="10" t="n">
        <x:v>46282</x:v>
      </x:c>
      <x:c r="L94" s="10" t="n">
        <x:v>46276</x:v>
      </x:c>
      <x:c r="M94" s="8" t="str">
        <x:v>Discovery</x:v>
      </x:c>
      <x:c r="N94" s="9" t="n">
        <x:v>24400</x:v>
      </x:c>
      <x:c r="O94" s="9" t="n">
        <x:v>3700</x:v>
      </x:c>
      <x:c r="P94" s="12" t="n">
        <x:v>0.15</x:v>
      </x:c>
      <x:c r="Q94" s="20" t="n">
        <x:f>J94*P94</x:f>
        <x:v>3660</x:v>
      </x:c>
      <x:c r="R94" s="20" t="n">
        <x:f>IF(OR(G94="Closed Won",G94="Closed Lost"),0,J94)</x:f>
        <x:v>24400</x:v>
      </x:c>
      <x:c r="S94" s="20" t="n">
        <x:f>IF(AND(R94&gt;0,K94&lt;L94),J94,0)</x:f>
        <x:v>0</x:v>
      </x:c>
      <x:c r="T94" s="20" t="n">
        <x:f>Q94-O94</x:f>
        <x:v>-40</x:v>
      </x:c>
      <x:c r="U94" s="19" t="b">
        <x:v>0</x:v>
      </x:c>
      <x:c r="V94" s="8" t="n">
        <x:v>32</x:v>
      </x:c>
      <x:c r="W94" s="7" t="n">
        <x:f>IF(AND(R94&gt;0,U94=FALSE),1,0)</x:f>
        <x:v>1</x:v>
      </x:c>
    </x:row>
    <x:row r="95">
      <x:c r="A95" s="8" t="str">
        <x:v>OPP-0094</x:v>
      </x:c>
      <x:c r="B95" s="8" t="str">
        <x:v>Cobalt Capital 194</x:v>
      </x:c>
      <x:c r="C95" s="8" t="str">
        <x:v>Jordan Brooks</x:v>
      </x:c>
      <x:c r="D95" s="8" t="str">
        <x:v>Mid-Market</x:v>
      </x:c>
      <x:c r="E95" s="8" t="str">
        <x:v>Central</x:v>
      </x:c>
      <x:c r="F95" s="8" t="str">
        <x:v>Renewal</x:v>
      </x:c>
      <x:c r="G95" s="8" t="str">
        <x:v>Solution Fit</x:v>
      </x:c>
      <x:c r="H95" s="8" t="str">
        <x:v>Best Case</x:v>
      </x:c>
      <x:c r="I95" s="8" t="str">
        <x:v>On Track</x:v>
      </x:c>
      <x:c r="J95" s="9" t="n">
        <x:v>94100</x:v>
      </x:c>
      <x:c r="K95" s="10" t="n">
        <x:v>46283</x:v>
      </x:c>
      <x:c r="L95" s="10" t="n">
        <x:v>46276</x:v>
      </x:c>
      <x:c r="M95" s="8" t="str">
        <x:v>Solution Fit</x:v>
      </x:c>
      <x:c r="N95" s="9" t="n">
        <x:v>89500</x:v>
      </x:c>
      <x:c r="O95" s="9" t="n">
        <x:v>53700</x:v>
      </x:c>
      <x:c r="P95" s="12" t="n">
        <x:v>0.6</x:v>
      </x:c>
      <x:c r="Q95" s="20" t="n">
        <x:f>J95*P95</x:f>
        <x:v>56460</x:v>
      </x:c>
      <x:c r="R95" s="20" t="n">
        <x:f>IF(OR(G95="Closed Won",G95="Closed Lost"),0,J95)</x:f>
        <x:v>94100</x:v>
      </x:c>
      <x:c r="S95" s="20" t="n">
        <x:f>IF(AND(R95&gt;0,K95&lt;L95),J95,0)</x:f>
        <x:v>0</x:v>
      </x:c>
      <x:c r="T95" s="20" t="n">
        <x:f>Q95-O95</x:f>
        <x:v>2760</x:v>
      </x:c>
      <x:c r="U95" s="19" t="b">
        <x:v>1</x:v>
      </x:c>
      <x:c r="V95" s="8" t="n">
        <x:v>18</x:v>
      </x:c>
      <x:c r="W95" s="7" t="n">
        <x:f>IF(AND(R95&gt;0,U95=FALSE),1,0)</x:f>
        <x:v>0</x:v>
      </x:c>
    </x:row>
    <x:row r="96">
      <x:c r="A96" s="8" t="str">
        <x:v>OPP-0095</x:v>
      </x:c>
      <x:c r="B96" s="8" t="str">
        <x:v>Harbor Logistics 195</x:v>
      </x:c>
      <x:c r="C96" s="8" t="str">
        <x:v>Priya Shah</x:v>
      </x:c>
      <x:c r="D96" s="8" t="str">
        <x:v>Enterprise</x:v>
      </x:c>
      <x:c r="E96" s="8" t="str">
        <x:v>West</x:v>
      </x:c>
      <x:c r="F96" s="8" t="str">
        <x:v>Renewal</x:v>
      </x:c>
      <x:c r="G96" s="8" t="str">
        <x:v>Contracting</x:v>
      </x:c>
      <x:c r="H96" s="8" t="str">
        <x:v>Commit</x:v>
      </x:c>
      <x:c r="I96" s="8" t="str">
        <x:v>Watch</x:v>
      </x:c>
      <x:c r="J96" s="9" t="n">
        <x:v>111300</x:v>
      </x:c>
      <x:c r="K96" s="10" t="n">
        <x:v>46291</x:v>
      </x:c>
      <x:c r="L96" s="10" t="n">
        <x:v>46276</x:v>
      </x:c>
      <x:c r="M96" s="8" t="str">
        <x:v>Contracting</x:v>
      </x:c>
      <x:c r="N96" s="9" t="n">
        <x:v>111300</x:v>
      </x:c>
      <x:c r="O96" s="9" t="n">
        <x:v>94600</x:v>
      </x:c>
      <x:c r="P96" s="12" t="n">
        <x:v>0.85</x:v>
      </x:c>
      <x:c r="Q96" s="20" t="n">
        <x:f>J96*P96</x:f>
        <x:v>94605</x:v>
      </x:c>
      <x:c r="R96" s="20" t="n">
        <x:f>IF(OR(G96="Closed Won",G96="Closed Lost"),0,J96)</x:f>
        <x:v>111300</x:v>
      </x:c>
      <x:c r="S96" s="20" t="n">
        <x:f>IF(AND(R96&gt;0,K96&lt;L96),J96,0)</x:f>
        <x:v>0</x:v>
      </x:c>
      <x:c r="T96" s="20" t="n">
        <x:f>Q96-O96</x:f>
        <x:v>5</x:v>
      </x:c>
      <x:c r="U96" s="19" t="b">
        <x:v>1</x:v>
      </x:c>
      <x:c r="V96" s="8" t="n">
        <x:v>9</x:v>
      </x:c>
      <x:c r="W96" s="7" t="n">
        <x:f>IF(AND(R96&gt;0,U96=FALSE),1,0)</x:f>
        <x:v>0</x:v>
      </x:c>
    </x:row>
    <x:row r="97">
      <x:c r="A97" s="8" t="str">
        <x:v>OPP-0096</x:v>
      </x:c>
      <x:c r="B97" s="8" t="str">
        <x:v>Cobalt Bank 196</x:v>
      </x:c>
      <x:c r="C97" s="8" t="str">
        <x:v>Marcus Reed</x:v>
      </x:c>
      <x:c r="D97" s="8" t="str">
        <x:v>Commercial</x:v>
      </x:c>
      <x:c r="E97" s="8" t="str">
        <x:v>West</x:v>
      </x:c>
      <x:c r="F97" s="8" t="str">
        <x:v>Expansion</x:v>
      </x:c>
      <x:c r="G97" s="8" t="str">
        <x:v>Solution Fit</x:v>
      </x:c>
      <x:c r="H97" s="8" t="str">
        <x:v>Best Case</x:v>
      </x:c>
      <x:c r="I97" s="8" t="str">
        <x:v>Watch</x:v>
      </x:c>
      <x:c r="J97" s="9" t="n">
        <x:v>14200</x:v>
      </x:c>
      <x:c r="K97" s="10" t="n">
        <x:v>46286</x:v>
      </x:c>
      <x:c r="L97" s="10" t="n">
        <x:v>46276</x:v>
      </x:c>
      <x:c r="M97" s="8" t="str">
        <x:v>Solution Fit</x:v>
      </x:c>
      <x:c r="N97" s="9" t="n">
        <x:v>14200</x:v>
      </x:c>
      <x:c r="O97" s="9" t="n">
        <x:v>8500</x:v>
      </x:c>
      <x:c r="P97" s="12" t="n">
        <x:v>0.6</x:v>
      </x:c>
      <x:c r="Q97" s="20" t="n">
        <x:f>J97*P97</x:f>
        <x:v>8520</x:v>
      </x:c>
      <x:c r="R97" s="20" t="n">
        <x:f>IF(OR(G97="Closed Won",G97="Closed Lost"),0,J97)</x:f>
        <x:v>14200</x:v>
      </x:c>
      <x:c r="S97" s="20" t="n">
        <x:f>IF(AND(R97&gt;0,K97&lt;L97),J97,0)</x:f>
        <x:v>0</x:v>
      </x:c>
      <x:c r="T97" s="20" t="n">
        <x:f>Q97-O97</x:f>
        <x:v>20</x:v>
      </x:c>
      <x:c r="U97" s="19" t="b">
        <x:v>1</x:v>
      </x:c>
      <x:c r="V97" s="8" t="n">
        <x:v>9</x:v>
      </x:c>
      <x:c r="W97" s="7" t="n">
        <x:f>IF(AND(R97&gt;0,U97=FALSE),1,0)</x:f>
        <x:v>0</x:v>
      </x:c>
    </x:row>
    <x:row r="98">
      <x:c r="A98" s="8" t="str">
        <x:v>OPP-0097</x:v>
      </x:c>
      <x:c r="B98" s="8" t="str">
        <x:v>Granite Systems 197</x:v>
      </x:c>
      <x:c r="C98" s="8" t="str">
        <x:v>Marcus Reed</x:v>
      </x:c>
      <x:c r="D98" s="8" t="str">
        <x:v>Mid-Market</x:v>
      </x:c>
      <x:c r="E98" s="8" t="str">
        <x:v>West</x:v>
      </x:c>
      <x:c r="F98" s="8" t="str">
        <x:v>Expansion</x:v>
      </x:c>
      <x:c r="G98" s="8" t="str">
        <x:v>Discovery</x:v>
      </x:c>
      <x:c r="H98" s="8" t="str">
        <x:v>Pipeline</x:v>
      </x:c>
      <x:c r="I98" s="8" t="str">
        <x:v>Watch</x:v>
      </x:c>
      <x:c r="J98" s="9" t="n">
        <x:v>57400</x:v>
      </x:c>
      <x:c r="K98" s="10" t="n">
        <x:v>46289</x:v>
      </x:c>
      <x:c r="L98" s="10" t="n">
        <x:v>46276</x:v>
      </x:c>
      <x:c r="M98" s="8" t="str">
        <x:v>Discovery</x:v>
      </x:c>
      <x:c r="N98" s="9" t="n">
        <x:v>57400</x:v>
      </x:c>
      <x:c r="O98" s="9" t="n">
        <x:v>8600</x:v>
      </x:c>
      <x:c r="P98" s="12" t="n">
        <x:v>0.15</x:v>
      </x:c>
      <x:c r="Q98" s="20" t="n">
        <x:f>J98*P98</x:f>
        <x:v>8610</x:v>
      </x:c>
      <x:c r="R98" s="20" t="n">
        <x:f>IF(OR(G98="Closed Won",G98="Closed Lost"),0,J98)</x:f>
        <x:v>57400</x:v>
      </x:c>
      <x:c r="S98" s="20" t="n">
        <x:f>IF(AND(R98&gt;0,K98&lt;L98),J98,0)</x:f>
        <x:v>0</x:v>
      </x:c>
      <x:c r="T98" s="20" t="n">
        <x:f>Q98-O98</x:f>
        <x:v>10</x:v>
      </x:c>
      <x:c r="U98" s="19" t="b">
        <x:v>1</x:v>
      </x:c>
      <x:c r="V98" s="8" t="n">
        <x:v>12</x:v>
      </x:c>
      <x:c r="W98" s="7" t="n">
        <x:f>IF(AND(R98&gt;0,U98=FALSE),1,0)</x:f>
        <x:v>0</x:v>
      </x:c>
    </x:row>
    <x:row r="99">
      <x:c r="A99" s="8" t="str">
        <x:v>OPP-0098</x:v>
      </x:c>
      <x:c r="B99" s="8" t="str">
        <x:v>Keystone Bank 198</x:v>
      </x:c>
      <x:c r="C99" s="8" t="str">
        <x:v>Jordan Brooks</x:v>
      </x:c>
      <x:c r="D99" s="8" t="str">
        <x:v>Mid-Market</x:v>
      </x:c>
      <x:c r="E99" s="8" t="str">
        <x:v>West</x:v>
      </x:c>
      <x:c r="F99" s="8" t="str">
        <x:v>Expansion</x:v>
      </x:c>
      <x:c r="G99" s="8" t="str">
        <x:v>Solution Fit</x:v>
      </x:c>
      <x:c r="H99" s="8" t="str">
        <x:v>Best Case</x:v>
      </x:c>
      <x:c r="I99" s="8" t="str">
        <x:v>On Track</x:v>
      </x:c>
      <x:c r="J99" s="9" t="n">
        <x:v>29100</x:v>
      </x:c>
      <x:c r="K99" s="10" t="n">
        <x:v>46268</x:v>
      </x:c>
      <x:c r="L99" s="10" t="n">
        <x:v>46276</x:v>
      </x:c>
      <x:c r="M99" s="8" t="str">
        <x:v>Solution Fit</x:v>
      </x:c>
      <x:c r="N99" s="9" t="n">
        <x:v>25900</x:v>
      </x:c>
      <x:c r="O99" s="9" t="n">
        <x:v>15500</x:v>
      </x:c>
      <x:c r="P99" s="12" t="n">
        <x:v>0.6</x:v>
      </x:c>
      <x:c r="Q99" s="20" t="n">
        <x:f>J99*P99</x:f>
        <x:v>17460</x:v>
      </x:c>
      <x:c r="R99" s="20" t="n">
        <x:f>IF(OR(G99="Closed Won",G99="Closed Lost"),0,J99)</x:f>
        <x:v>29100</x:v>
      </x:c>
      <x:c r="S99" s="20" t="n">
        <x:f>IF(AND(R99&gt;0,K99&lt;L99),J99,0)</x:f>
        <x:v>29100</x:v>
      </x:c>
      <x:c r="T99" s="20" t="n">
        <x:f>Q99-O99</x:f>
        <x:v>1960</x:v>
      </x:c>
      <x:c r="U99" s="19" t="b">
        <x:v>1</x:v>
      </x:c>
      <x:c r="V99" s="8" t="n">
        <x:v>28</x:v>
      </x:c>
      <x:c r="W99" s="7" t="n">
        <x:f>IF(AND(R99&gt;0,U99=FALSE),1,0)</x:f>
        <x:v>0</x:v>
      </x:c>
    </x:row>
    <x:row r="100">
      <x:c r="A100" s="8" t="str">
        <x:v>OPP-0099</x:v>
      </x:c>
      <x:c r="B100" s="8" t="str">
        <x:v>Vantage Partners 199</x:v>
      </x:c>
      <x:c r="C100" s="8" t="str">
        <x:v>Priya Shah</x:v>
      </x:c>
      <x:c r="D100" s="8" t="str">
        <x:v>Enterprise</x:v>
      </x:c>
      <x:c r="E100" s="8" t="str">
        <x:v>West</x:v>
      </x:c>
      <x:c r="F100" s="8" t="str">
        <x:v>New</x:v>
      </x:c>
      <x:c r="G100" s="8" t="str">
        <x:v>Stakeholder Buy-In</x:v>
      </x:c>
      <x:c r="H100" s="8" t="str">
        <x:v>Best Case</x:v>
      </x:c>
      <x:c r="I100" s="8" t="str">
        <x:v>Watch</x:v>
      </x:c>
      <x:c r="J100" s="9" t="n">
        <x:v>83900</x:v>
      </x:c>
      <x:c r="K100" s="10" t="n">
        <x:v>46253</x:v>
      </x:c>
      <x:c r="L100" s="10" t="n">
        <x:v>46276</x:v>
      </x:c>
      <x:c r="M100" s="8" t="str">
        <x:v>Stakeholder Buy-In</x:v>
      </x:c>
      <x:c r="N100" s="9" t="n">
        <x:v>83900</x:v>
      </x:c>
      <x:c r="O100" s="9" t="n">
        <x:v>29400</x:v>
      </x:c>
      <x:c r="P100" s="12" t="n">
        <x:v>0.35</x:v>
      </x:c>
      <x:c r="Q100" s="20" t="n">
        <x:f>J100*P100</x:f>
        <x:v>29364.999999999996</x:v>
      </x:c>
      <x:c r="R100" s="20" t="n">
        <x:f>IF(OR(G100="Closed Won",G100="Closed Lost"),0,J100)</x:f>
        <x:v>83900</x:v>
      </x:c>
      <x:c r="S100" s="20" t="n">
        <x:f>IF(AND(R100&gt;0,K100&lt;L100),J100,0)</x:f>
        <x:v>83900</x:v>
      </x:c>
      <x:c r="T100" s="20" t="n">
        <x:f>Q100-O100</x:f>
        <x:v>-35.00000000000364</x:v>
      </x:c>
      <x:c r="U100" s="19" t="b">
        <x:v>1</x:v>
      </x:c>
      <x:c r="V100" s="8" t="n">
        <x:v>6</x:v>
      </x:c>
      <x:c r="W100" s="7" t="n">
        <x:f>IF(AND(R100&gt;0,U100=FALSE),1,0)</x:f>
        <x:v>0</x:v>
      </x:c>
    </x:row>
    <x:row r="101">
      <x:c r="A101" s="8" t="str">
        <x:v>OPP-0100</x:v>
      </x:c>
      <x:c r="B101" s="8" t="str">
        <x:v>Aperture Group 200</x:v>
      </x:c>
      <x:c r="C101" s="8" t="str">
        <x:v>Elena Torres</x:v>
      </x:c>
      <x:c r="D101" s="8" t="str">
        <x:v>Mid-Market</x:v>
      </x:c>
      <x:c r="E101" s="8" t="str">
        <x:v>West</x:v>
      </x:c>
      <x:c r="F101" s="8" t="str">
        <x:v>Renewal</x:v>
      </x:c>
      <x:c r="G101" s="8" t="str">
        <x:v>Closed Won</x:v>
      </x:c>
      <x:c r="H101" s="8" t="str">
        <x:v>Closed</x:v>
      </x:c>
      <x:c r="I101" s="8" t="str">
        <x:v>Won</x:v>
      </x:c>
      <x:c r="J101" s="9" t="n">
        <x:v>106800</x:v>
      </x:c>
      <x:c r="K101" s="10" t="n">
        <x:v>46205</x:v>
      </x:c>
      <x:c r="L101" s="10" t="n">
        <x:v>46276</x:v>
      </x:c>
      <x:c r="M101" s="8" t="str">
        <x:v>Closed Won</x:v>
      </x:c>
      <x:c r="N101" s="9" t="n">
        <x:v>106800</x:v>
      </x:c>
      <x:c r="O101" s="9" t="n">
        <x:v>106800</x:v>
      </x:c>
      <x:c r="P101" s="12" t="n">
        <x:v>1</x:v>
      </x:c>
      <x:c r="Q101" s="20" t="n">
        <x:f>J101*P101</x:f>
        <x:v>106800</x:v>
      </x:c>
      <x:c r="R101" s="20" t="n">
        <x:f>IF(OR(G101="Closed Won",G101="Closed Lost"),0,J101)</x:f>
        <x:v>0</x:v>
      </x:c>
      <x:c r="S101" s="20" t="n">
        <x:f>IF(AND(R101&gt;0,K101&lt;L101),J101,0)</x:f>
        <x:v>0</x:v>
      </x:c>
      <x:c r="T101" s="20" t="n">
        <x:f>Q101-O101</x:f>
        <x:v>0</x:v>
      </x:c>
      <x:c r="U101" s="19" t="b">
        <x:v>1</x:v>
      </x:c>
      <x:c r="V101" s="8" t="n">
        <x:v>0</x:v>
      </x:c>
      <x:c r="W101" s="7" t="n">
        <x:f>IF(AND(R101&gt;0,U101=FALSE),1,0)</x:f>
        <x:v>0</x:v>
      </x:c>
    </x:row>
    <x:row r="102">
      <x:c r="A102" s="8" t="str">
        <x:v>OPP-0101</x:v>
      </x:c>
      <x:c r="B102" s="8" t="str">
        <x:v>Zenith Digital 201</x:v>
      </x:c>
      <x:c r="C102" s="8" t="str">
        <x:v>Maya Chen</x:v>
      </x:c>
      <x:c r="D102" s="8" t="str">
        <x:v>Mid-Market</x:v>
      </x:c>
      <x:c r="E102" s="8" t="str">
        <x:v>West</x:v>
      </x:c>
      <x:c r="F102" s="8" t="str">
        <x:v>Renewal</x:v>
      </x:c>
      <x:c r="G102" s="8" t="str">
        <x:v>Closed Won</x:v>
      </x:c>
      <x:c r="H102" s="8" t="str">
        <x:v>Closed</x:v>
      </x:c>
      <x:c r="I102" s="8" t="str">
        <x:v>Won</x:v>
      </x:c>
      <x:c r="J102" s="9" t="n">
        <x:v>68500</x:v>
      </x:c>
      <x:c r="K102" s="10" t="n">
        <x:v>46267</x:v>
      </x:c>
      <x:c r="L102" s="10" t="n">
        <x:v>46276</x:v>
      </x:c>
      <x:c r="M102" s="8" t="str">
        <x:v>Closed Won</x:v>
      </x:c>
      <x:c r="N102" s="9" t="n">
        <x:v>68500</x:v>
      </x:c>
      <x:c r="O102" s="9" t="n">
        <x:v>68500</x:v>
      </x:c>
      <x:c r="P102" s="12" t="n">
        <x:v>1</x:v>
      </x:c>
      <x:c r="Q102" s="20" t="n">
        <x:f>J102*P102</x:f>
        <x:v>68500</x:v>
      </x:c>
      <x:c r="R102" s="20" t="n">
        <x:f>IF(OR(G102="Closed Won",G102="Closed Lost"),0,J102)</x:f>
        <x:v>0</x:v>
      </x:c>
      <x:c r="S102" s="20" t="n">
        <x:f>IF(AND(R102&gt;0,K102&lt;L102),J102,0)</x:f>
        <x:v>0</x:v>
      </x:c>
      <x:c r="T102" s="20" t="n">
        <x:f>Q102-O102</x:f>
        <x:v>0</x:v>
      </x:c>
      <x:c r="U102" s="19" t="b">
        <x:v>1</x:v>
      </x:c>
      <x:c r="V102" s="8" t="n">
        <x:v>0</x:v>
      </x:c>
      <x:c r="W102" s="7" t="n">
        <x:f>IF(AND(R102&gt;0,U102=FALSE),1,0)</x:f>
        <x:v>0</x:v>
      </x:c>
    </x:row>
    <x:row r="103">
      <x:c r="A103" s="8" t="str">
        <x:v>OPP-0102</x:v>
      </x:c>
      <x:c r="B103" s="8" t="str">
        <x:v>Keystone Systems 202</x:v>
      </x:c>
      <x:c r="C103" s="8" t="str">
        <x:v>Noah Williams</x:v>
      </x:c>
      <x:c r="D103" s="8" t="str">
        <x:v>Mid-Market</x:v>
      </x:c>
      <x:c r="E103" s="8" t="str">
        <x:v>East</x:v>
      </x:c>
      <x:c r="F103" s="8" t="str">
        <x:v>Expansion</x:v>
      </x:c>
      <x:c r="G103" s="8" t="str">
        <x:v>Contracting</x:v>
      </x:c>
      <x:c r="H103" s="8" t="str">
        <x:v>Commit</x:v>
      </x:c>
      <x:c r="I103" s="8" t="str">
        <x:v>On Track</x:v>
      </x:c>
      <x:c r="J103" s="9" t="n">
        <x:v>60200</x:v>
      </x:c>
      <x:c r="K103" s="10" t="n">
        <x:v>46295</x:v>
      </x:c>
      <x:c r="L103" s="10" t="n">
        <x:v>46276</x:v>
      </x:c>
      <x:c r="M103" s="8" t="str">
        <x:v>Contracting</x:v>
      </x:c>
      <x:c r="N103" s="9" t="n">
        <x:v>60200</x:v>
      </x:c>
      <x:c r="O103" s="9" t="n">
        <x:v>51200</x:v>
      </x:c>
      <x:c r="P103" s="12" t="n">
        <x:v>0.85</x:v>
      </x:c>
      <x:c r="Q103" s="20" t="n">
        <x:f>J103*P103</x:f>
        <x:v>51170</x:v>
      </x:c>
      <x:c r="R103" s="20" t="n">
        <x:f>IF(OR(G103="Closed Won",G103="Closed Lost"),0,J103)</x:f>
        <x:v>60200</x:v>
      </x:c>
      <x:c r="S103" s="20" t="n">
        <x:f>IF(AND(R103&gt;0,K103&lt;L103),J103,0)</x:f>
        <x:v>0</x:v>
      </x:c>
      <x:c r="T103" s="20" t="n">
        <x:f>Q103-O103</x:f>
        <x:v>-30</x:v>
      </x:c>
      <x:c r="U103" s="19" t="b">
        <x:v>1</x:v>
      </x:c>
      <x:c r="V103" s="8" t="n">
        <x:v>10</x:v>
      </x:c>
      <x:c r="W103" s="7" t="n">
        <x:f>IF(AND(R103&gt;0,U103=FALSE),1,0)</x:f>
        <x:v>0</x:v>
      </x:c>
    </x:row>
    <x:row r="104">
      <x:c r="A104" s="8" t="str">
        <x:v>OPP-0103</x:v>
      </x:c>
      <x:c r="B104" s="8" t="str">
        <x:v>Lighthouse Digital 203</x:v>
      </x:c>
      <x:c r="C104" s="8" t="str">
        <x:v>Elena Torres</x:v>
      </x:c>
      <x:c r="D104" s="8" t="str">
        <x:v>Mid-Market</x:v>
      </x:c>
      <x:c r="E104" s="8" t="str">
        <x:v>West</x:v>
      </x:c>
      <x:c r="F104" s="8" t="str">
        <x:v>New</x:v>
      </x:c>
      <x:c r="G104" s="8" t="str">
        <x:v>Closed Won</x:v>
      </x:c>
      <x:c r="H104" s="8" t="str">
        <x:v>Closed</x:v>
      </x:c>
      <x:c r="I104" s="8" t="str">
        <x:v>Won</x:v>
      </x:c>
      <x:c r="J104" s="9" t="n">
        <x:v>68000</x:v>
      </x:c>
      <x:c r="K104" s="10" t="n">
        <x:v>46293</x:v>
      </x:c>
      <x:c r="L104" s="10" t="n">
        <x:v>46276</x:v>
      </x:c>
      <x:c r="M104" s="8" t="str">
        <x:v>Closed Won</x:v>
      </x:c>
      <x:c r="N104" s="9" t="n">
        <x:v>68000</x:v>
      </x:c>
      <x:c r="O104" s="9" t="n">
        <x:v>68000</x:v>
      </x:c>
      <x:c r="P104" s="12" t="n">
        <x:v>1</x:v>
      </x:c>
      <x:c r="Q104" s="20" t="n">
        <x:f>J104*P104</x:f>
        <x:v>68000</x:v>
      </x:c>
      <x:c r="R104" s="20" t="n">
        <x:f>IF(OR(G104="Closed Won",G104="Closed Lost"),0,J104)</x:f>
        <x:v>0</x:v>
      </x:c>
      <x:c r="S104" s="20" t="n">
        <x:f>IF(AND(R104&gt;0,K104&lt;L104),J104,0)</x:f>
        <x:v>0</x:v>
      </x:c>
      <x:c r="T104" s="20" t="n">
        <x:f>Q104-O104</x:f>
        <x:v>0</x:v>
      </x:c>
      <x:c r="U104" s="19" t="b">
        <x:v>1</x:v>
      </x:c>
      <x:c r="V104" s="8" t="n">
        <x:v>0</x:v>
      </x:c>
      <x:c r="W104" s="7" t="n">
        <x:f>IF(AND(R104&gt;0,U104=FALSE),1,0)</x:f>
        <x:v>0</x:v>
      </x:c>
    </x:row>
    <x:row r="105">
      <x:c r="A105" s="8" t="str">
        <x:v>OPP-0104</x:v>
      </x:c>
      <x:c r="B105" s="8" t="str">
        <x:v>Granite Capital 204</x:v>
      </x:c>
      <x:c r="C105" s="8" t="str">
        <x:v>Marcus Reed</x:v>
      </x:c>
      <x:c r="D105" s="8" t="str">
        <x:v>Mid-Market</x:v>
      </x:c>
      <x:c r="E105" s="8" t="str">
        <x:v>East</x:v>
      </x:c>
      <x:c r="F105" s="8" t="str">
        <x:v>Expansion</x:v>
      </x:c>
      <x:c r="G105" s="8" t="str">
        <x:v>Solution Fit</x:v>
      </x:c>
      <x:c r="H105" s="8" t="str">
        <x:v>Best Case</x:v>
      </x:c>
      <x:c r="I105" s="8" t="str">
        <x:v>Watch</x:v>
      </x:c>
      <x:c r="J105" s="9" t="n">
        <x:v>55500</x:v>
      </x:c>
      <x:c r="K105" s="10" t="n">
        <x:v>46295</x:v>
      </x:c>
      <x:c r="L105" s="10" t="n">
        <x:v>46276</x:v>
      </x:c>
      <x:c r="M105" s="8" t="str">
        <x:v>Stakeholder Buy-In</x:v>
      </x:c>
      <x:c r="N105" s="9" t="n">
        <x:v>55500</x:v>
      </x:c>
      <x:c r="O105" s="9" t="n">
        <x:v>19400</x:v>
      </x:c>
      <x:c r="P105" s="12" t="n">
        <x:v>0.6</x:v>
      </x:c>
      <x:c r="Q105" s="20" t="n">
        <x:f>J105*P105</x:f>
        <x:v>33300</x:v>
      </x:c>
      <x:c r="R105" s="20" t="n">
        <x:f>IF(OR(G105="Closed Won",G105="Closed Lost"),0,J105)</x:f>
        <x:v>55500</x:v>
      </x:c>
      <x:c r="S105" s="20" t="n">
        <x:f>IF(AND(R105&gt;0,K105&lt;L105),J105,0)</x:f>
        <x:v>0</x:v>
      </x:c>
      <x:c r="T105" s="20" t="n">
        <x:f>Q105-O105</x:f>
        <x:v>13900</x:v>
      </x:c>
      <x:c r="U105" s="19" t="b">
        <x:v>1</x:v>
      </x:c>
      <x:c r="V105" s="8" t="n">
        <x:v>30</x:v>
      </x:c>
      <x:c r="W105" s="7" t="n">
        <x:f>IF(AND(R105&gt;0,U105=FALSE),1,0)</x:f>
        <x:v>0</x:v>
      </x:c>
    </x:row>
    <x:row r="106">
      <x:c r="A106" s="8" t="str">
        <x:v>OPP-0105</x:v>
      </x:c>
      <x:c r="B106" s="8" t="str">
        <x:v>Oakmont Analytics 205</x:v>
      </x:c>
      <x:c r="C106" s="8" t="str">
        <x:v>Marcus Reed</x:v>
      </x:c>
      <x:c r="D106" s="8" t="str">
        <x:v>Mid-Market</x:v>
      </x:c>
      <x:c r="E106" s="8" t="str">
        <x:v>Central</x:v>
      </x:c>
      <x:c r="F106" s="8" t="str">
        <x:v>New</x:v>
      </x:c>
      <x:c r="G106" s="8" t="str">
        <x:v>Closed Won</x:v>
      </x:c>
      <x:c r="H106" s="8" t="str">
        <x:v>Closed</x:v>
      </x:c>
      <x:c r="I106" s="8" t="str">
        <x:v>Won</x:v>
      </x:c>
      <x:c r="J106" s="9" t="n">
        <x:v>38500</x:v>
      </x:c>
      <x:c r="K106" s="10" t="n">
        <x:v>46295</x:v>
      </x:c>
      <x:c r="L106" s="10" t="n">
        <x:v>46276</x:v>
      </x:c>
      <x:c r="M106" s="8" t="str">
        <x:v>Closed Won</x:v>
      </x:c>
      <x:c r="N106" s="9" t="n">
        <x:v>38500</x:v>
      </x:c>
      <x:c r="O106" s="9" t="n">
        <x:v>38500</x:v>
      </x:c>
      <x:c r="P106" s="12" t="n">
        <x:v>1</x:v>
      </x:c>
      <x:c r="Q106" s="20" t="n">
        <x:f>J106*P106</x:f>
        <x:v>38500</x:v>
      </x:c>
      <x:c r="R106" s="20" t="n">
        <x:f>IF(OR(G106="Closed Won",G106="Closed Lost"),0,J106)</x:f>
        <x:v>0</x:v>
      </x:c>
      <x:c r="S106" s="20" t="n">
        <x:f>IF(AND(R106&gt;0,K106&lt;L106),J106,0)</x:f>
        <x:v>0</x:v>
      </x:c>
      <x:c r="T106" s="20" t="n">
        <x:f>Q106-O106</x:f>
        <x:v>0</x:v>
      </x:c>
      <x:c r="U106" s="19" t="b">
        <x:v>1</x:v>
      </x:c>
      <x:c r="V106" s="8" t="n">
        <x:v>0</x:v>
      </x:c>
      <x:c r="W106" s="7" t="n">
        <x:f>IF(AND(R106&gt;0,U106=FALSE),1,0)</x:f>
        <x:v>0</x:v>
      </x:c>
    </x:row>
    <x:row r="107">
      <x:c r="A107" s="8" t="str">
        <x:v>OPP-0106</x:v>
      </x:c>
      <x:c r="B107" s="8" t="str">
        <x:v>Cedar Analytics 206</x:v>
      </x:c>
      <x:c r="C107" s="8" t="str">
        <x:v>Marcus Reed</x:v>
      </x:c>
      <x:c r="D107" s="8" t="str">
        <x:v>Commercial</x:v>
      </x:c>
      <x:c r="E107" s="8" t="str">
        <x:v>Central</x:v>
      </x:c>
      <x:c r="F107" s="8" t="str">
        <x:v>Renewal</x:v>
      </x:c>
      <x:c r="G107" s="8" t="str">
        <x:v>Discovery</x:v>
      </x:c>
      <x:c r="H107" s="8" t="str">
        <x:v>Pipeline</x:v>
      </x:c>
      <x:c r="I107" s="8" t="str">
        <x:v>On Track</x:v>
      </x:c>
      <x:c r="J107" s="9" t="n">
        <x:v>15700</x:v>
      </x:c>
      <x:c r="K107" s="10" t="n">
        <x:v>46252</x:v>
      </x:c>
      <x:c r="L107" s="10" t="n">
        <x:v>46276</x:v>
      </x:c>
      <x:c r="M107" s="8" t="str">
        <x:v>Discovery</x:v>
      </x:c>
      <x:c r="N107" s="9" t="n">
        <x:v>15700</x:v>
      </x:c>
      <x:c r="O107" s="9" t="n">
        <x:v>2400</x:v>
      </x:c>
      <x:c r="P107" s="12" t="n">
        <x:v>0.15</x:v>
      </x:c>
      <x:c r="Q107" s="20" t="n">
        <x:f>J107*P107</x:f>
        <x:v>2355</x:v>
      </x:c>
      <x:c r="R107" s="20" t="n">
        <x:f>IF(OR(G107="Closed Won",G107="Closed Lost"),0,J107)</x:f>
        <x:v>15700</x:v>
      </x:c>
      <x:c r="S107" s="20" t="n">
        <x:f>IF(AND(R107&gt;0,K107&lt;L107),J107,0)</x:f>
        <x:v>15700</x:v>
      </x:c>
      <x:c r="T107" s="20" t="n">
        <x:f>Q107-O107</x:f>
        <x:v>-45</x:v>
      </x:c>
      <x:c r="U107" s="19" t="b">
        <x:v>1</x:v>
      </x:c>
      <x:c r="V107" s="8" t="n">
        <x:v>50</x:v>
      </x:c>
      <x:c r="W107" s="7" t="n">
        <x:f>IF(AND(R107&gt;0,U107=FALSE),1,0)</x:f>
        <x:v>0</x:v>
      </x:c>
    </x:row>
    <x:row r="108">
      <x:c r="A108" s="8" t="str">
        <x:v>OPP-0107</x:v>
      </x:c>
      <x:c r="B108" s="8" t="str">
        <x:v>Northwind Industries 207</x:v>
      </x:c>
      <x:c r="C108" s="8" t="str">
        <x:v>Elena Torres</x:v>
      </x:c>
      <x:c r="D108" s="8" t="str">
        <x:v>Enterprise</x:v>
      </x:c>
      <x:c r="E108" s="8" t="str">
        <x:v>East</x:v>
      </x:c>
      <x:c r="F108" s="8" t="str">
        <x:v>Renewal</x:v>
      </x:c>
      <x:c r="G108" s="8" t="str">
        <x:v>Stakeholder Buy-In</x:v>
      </x:c>
      <x:c r="H108" s="8" t="str">
        <x:v>Best Case</x:v>
      </x:c>
      <x:c r="I108" s="8" t="str">
        <x:v>Watch</x:v>
      </x:c>
      <x:c r="J108" s="9" t="n">
        <x:v>131500</x:v>
      </x:c>
      <x:c r="K108" s="10" t="n">
        <x:v>46295</x:v>
      </x:c>
      <x:c r="L108" s="10" t="n">
        <x:v>46276</x:v>
      </x:c>
      <x:c r="M108" s="8" t="str">
        <x:v>Stakeholder Buy-In</x:v>
      </x:c>
      <x:c r="N108" s="9" t="n">
        <x:v>131500</x:v>
      </x:c>
      <x:c r="O108" s="9" t="n">
        <x:v>46000</x:v>
      </x:c>
      <x:c r="P108" s="12" t="n">
        <x:v>0.35</x:v>
      </x:c>
      <x:c r="Q108" s="20" t="n">
        <x:f>J108*P108</x:f>
        <x:v>46025</x:v>
      </x:c>
      <x:c r="R108" s="20" t="n">
        <x:f>IF(OR(G108="Closed Won",G108="Closed Lost"),0,J108)</x:f>
        <x:v>131500</x:v>
      </x:c>
      <x:c r="S108" s="20" t="n">
        <x:f>IF(AND(R108&gt;0,K108&lt;L108),J108,0)</x:f>
        <x:v>0</x:v>
      </x:c>
      <x:c r="T108" s="20" t="n">
        <x:f>Q108-O108</x:f>
        <x:v>25</x:v>
      </x:c>
      <x:c r="U108" s="19" t="b">
        <x:v>0</x:v>
      </x:c>
      <x:c r="V108" s="8" t="n">
        <x:v>23</x:v>
      </x:c>
      <x:c r="W108" s="7" t="n">
        <x:f>IF(AND(R108&gt;0,U108=FALSE),1,0)</x:f>
        <x:v>1</x:v>
      </x:c>
    </x:row>
    <x:row r="109">
      <x:c r="A109" s="8" t="str">
        <x:v>OPP-0108</x:v>
      </x:c>
      <x:c r="B109" s="8" t="str">
        <x:v>Meridian Industries 208</x:v>
      </x:c>
      <x:c r="C109" s="8" t="str">
        <x:v>Priya Shah</x:v>
      </x:c>
      <x:c r="D109" s="8" t="str">
        <x:v>Enterprise</x:v>
      </x:c>
      <x:c r="E109" s="8" t="str">
        <x:v>West</x:v>
      </x:c>
      <x:c r="F109" s="8" t="str">
        <x:v>Renewal</x:v>
      </x:c>
      <x:c r="G109" s="8" t="str">
        <x:v>Closed Lost</x:v>
      </x:c>
      <x:c r="H109" s="8" t="str">
        <x:v>Omitted</x:v>
      </x:c>
      <x:c r="I109" s="8" t="str">
        <x:v>Lost</x:v>
      </x:c>
      <x:c r="J109" s="9" t="n">
        <x:v>148400</x:v>
      </x:c>
      <x:c r="K109" s="10" t="n">
        <x:v>46282</x:v>
      </x:c>
      <x:c r="L109" s="10" t="n">
        <x:v>46276</x:v>
      </x:c>
      <x:c r="M109" s="8" t="str">
        <x:v>Closed Won</x:v>
      </x:c>
      <x:c r="N109" s="9" t="n">
        <x:v>148400</x:v>
      </x:c>
      <x:c r="O109" s="9" t="n">
        <x:v>148400</x:v>
      </x:c>
      <x:c r="P109" s="12" t="n">
        <x:v>0</x:v>
      </x:c>
      <x:c r="Q109" s="20" t="n">
        <x:f>J109*P109</x:f>
        <x:v>0</x:v>
      </x:c>
      <x:c r="R109" s="20" t="n">
        <x:f>IF(OR(G109="Closed Won",G109="Closed Lost"),0,J109)</x:f>
        <x:v>0</x:v>
      </x:c>
      <x:c r="S109" s="20" t="n">
        <x:f>IF(AND(R109&gt;0,K109&lt;L109),J109,0)</x:f>
        <x:v>0</x:v>
      </x:c>
      <x:c r="T109" s="20" t="n">
        <x:f>Q109-O109</x:f>
        <x:v>-148400</x:v>
      </x:c>
      <x:c r="U109" s="19" t="b">
        <x:v>1</x:v>
      </x:c>
      <x:c r="V109" s="8" t="n">
        <x:v>0</x:v>
      </x:c>
      <x:c r="W109" s="7" t="n">
        <x:f>IF(AND(R109&gt;0,U109=FALSE),1,0)</x:f>
        <x:v>0</x:v>
      </x:c>
    </x:row>
    <x:row r="110">
      <x:c r="A110" s="8" t="str">
        <x:v>OPP-0109</x:v>
      </x:c>
      <x:c r="B110" s="8" t="str">
        <x:v>Harbor Analytics 209</x:v>
      </x:c>
      <x:c r="C110" s="8" t="str">
        <x:v>Maya Chen</x:v>
      </x:c>
      <x:c r="D110" s="8" t="str">
        <x:v>Mid-Market</x:v>
      </x:c>
      <x:c r="E110" s="8" t="str">
        <x:v>West</x:v>
      </x:c>
      <x:c r="F110" s="8" t="str">
        <x:v>Expansion</x:v>
      </x:c>
      <x:c r="G110" s="8" t="str">
        <x:v>Solution Fit</x:v>
      </x:c>
      <x:c r="H110" s="8" t="str">
        <x:v>Best Case</x:v>
      </x:c>
      <x:c r="I110" s="8" t="str">
        <x:v>At Risk</x:v>
      </x:c>
      <x:c r="J110" s="9" t="n">
        <x:v>30400</x:v>
      </x:c>
      <x:c r="K110" s="10" t="n">
        <x:v>46282</x:v>
      </x:c>
      <x:c r="L110" s="10" t="n">
        <x:v>46276</x:v>
      </x:c>
      <x:c r="M110" s="8" t="str">
        <x:v>Stakeholder Buy-In</x:v>
      </x:c>
      <x:c r="N110" s="9" t="n">
        <x:v>30400</x:v>
      </x:c>
      <x:c r="O110" s="9" t="n">
        <x:v>10600</x:v>
      </x:c>
      <x:c r="P110" s="12" t="n">
        <x:v>0.6</x:v>
      </x:c>
      <x:c r="Q110" s="20" t="n">
        <x:f>J110*P110</x:f>
        <x:v>18240</x:v>
      </x:c>
      <x:c r="R110" s="20" t="n">
        <x:f>IF(OR(G110="Closed Won",G110="Closed Lost"),0,J110)</x:f>
        <x:v>30400</x:v>
      </x:c>
      <x:c r="S110" s="20" t="n">
        <x:f>IF(AND(R110&gt;0,K110&lt;L110),J110,0)</x:f>
        <x:v>0</x:v>
      </x:c>
      <x:c r="T110" s="20" t="n">
        <x:f>Q110-O110</x:f>
        <x:v>7640</x:v>
      </x:c>
      <x:c r="U110" s="19" t="b">
        <x:v>1</x:v>
      </x:c>
      <x:c r="V110" s="8" t="n">
        <x:v>46</x:v>
      </x:c>
      <x:c r="W110" s="7" t="n">
        <x:f>IF(AND(R110&gt;0,U110=FALSE),1,0)</x:f>
        <x:v>0</x:v>
      </x:c>
    </x:row>
    <x:row r="111">
      <x:c r="A111" s="8" t="str">
        <x:v>OPP-0110</x:v>
      </x:c>
      <x:c r="B111" s="8" t="str">
        <x:v>Vantage Analytics 210</x:v>
      </x:c>
      <x:c r="C111" s="8" t="str">
        <x:v>Maya Chen</x:v>
      </x:c>
      <x:c r="D111" s="8" t="str">
        <x:v>Commercial</x:v>
      </x:c>
      <x:c r="E111" s="8" t="str">
        <x:v>East</x:v>
      </x:c>
      <x:c r="F111" s="8" t="str">
        <x:v>Renewal</x:v>
      </x:c>
      <x:c r="G111" s="8" t="str">
        <x:v>Closed Lost</x:v>
      </x:c>
      <x:c r="H111" s="8" t="str">
        <x:v>Omitted</x:v>
      </x:c>
      <x:c r="I111" s="8" t="str">
        <x:v>Lost</x:v>
      </x:c>
      <x:c r="J111" s="9" t="n">
        <x:v>25100</x:v>
      </x:c>
      <x:c r="K111" s="10" t="n">
        <x:v>46263</x:v>
      </x:c>
      <x:c r="L111" s="10" t="n">
        <x:v>46276</x:v>
      </x:c>
      <x:c r="M111" s="8" t="str">
        <x:v>Closed Lost</x:v>
      </x:c>
      <x:c r="N111" s="9" t="n">
        <x:v>25100</x:v>
      </x:c>
      <x:c r="O111" s="9" t="n">
        <x:v>0</x:v>
      </x:c>
      <x:c r="P111" s="12" t="n">
        <x:v>0</x:v>
      </x:c>
      <x:c r="Q111" s="20" t="n">
        <x:f>J111*P111</x:f>
        <x:v>0</x:v>
      </x:c>
      <x:c r="R111" s="20" t="n">
        <x:f>IF(OR(G111="Closed Won",G111="Closed Lost"),0,J111)</x:f>
        <x:v>0</x:v>
      </x:c>
      <x:c r="S111" s="20" t="n">
        <x:f>IF(AND(R111&gt;0,K111&lt;L111),J111,0)</x:f>
        <x:v>0</x:v>
      </x:c>
      <x:c r="T111" s="20" t="n">
        <x:f>Q111-O111</x:f>
        <x:v>0</x:v>
      </x:c>
      <x:c r="U111" s="19" t="b">
        <x:v>1</x:v>
      </x:c>
      <x:c r="V111" s="8" t="n">
        <x:v>0</x:v>
      </x:c>
      <x:c r="W111" s="7" t="n">
        <x:f>IF(AND(R111&gt;0,U111=FALSE),1,0)</x:f>
        <x:v>0</x:v>
      </x:c>
    </x:row>
    <x:row r="112">
      <x:c r="A112" s="8" t="str">
        <x:v>OPP-0111</x:v>
      </x:c>
      <x:c r="B112" s="8" t="str">
        <x:v>Willow Bank 211</x:v>
      </x:c>
      <x:c r="C112" s="8" t="str">
        <x:v>Priya Shah</x:v>
      </x:c>
      <x:c r="D112" s="8" t="str">
        <x:v>Enterprise</x:v>
      </x:c>
      <x:c r="E112" s="8" t="str">
        <x:v>West</x:v>
      </x:c>
      <x:c r="F112" s="8" t="str">
        <x:v>Renewal</x:v>
      </x:c>
      <x:c r="G112" s="8" t="str">
        <x:v>Closed Lost</x:v>
      </x:c>
      <x:c r="H112" s="8" t="str">
        <x:v>Omitted</x:v>
      </x:c>
      <x:c r="I112" s="8" t="str">
        <x:v>Lost</x:v>
      </x:c>
      <x:c r="J112" s="9" t="n">
        <x:v>113500</x:v>
      </x:c>
      <x:c r="K112" s="10" t="n">
        <x:v>46261</x:v>
      </x:c>
      <x:c r="L112" s="10" t="n">
        <x:v>46276</x:v>
      </x:c>
      <x:c r="M112" s="8" t="str">
        <x:v>Closed Lost</x:v>
      </x:c>
      <x:c r="N112" s="9" t="n">
        <x:v>113500</x:v>
      </x:c>
      <x:c r="O112" s="9" t="n">
        <x:v>0</x:v>
      </x:c>
      <x:c r="P112" s="12" t="n">
        <x:v>0</x:v>
      </x:c>
      <x:c r="Q112" s="20" t="n">
        <x:f>J112*P112</x:f>
        <x:v>0</x:v>
      </x:c>
      <x:c r="R112" s="20" t="n">
        <x:f>IF(OR(G112="Closed Won",G112="Closed Lost"),0,J112)</x:f>
        <x:v>0</x:v>
      </x:c>
      <x:c r="S112" s="20" t="n">
        <x:f>IF(AND(R112&gt;0,K112&lt;L112),J112,0)</x:f>
        <x:v>0</x:v>
      </x:c>
      <x:c r="T112" s="20" t="n">
        <x:f>Q112-O112</x:f>
        <x:v>0</x:v>
      </x:c>
      <x:c r="U112" s="19" t="b">
        <x:v>1</x:v>
      </x:c>
      <x:c r="V112" s="8" t="n">
        <x:v>0</x:v>
      </x:c>
      <x:c r="W112" s="7" t="n">
        <x:f>IF(AND(R112&gt;0,U112=FALSE),1,0)</x:f>
        <x:v>0</x:v>
      </x:c>
    </x:row>
    <x:row r="113">
      <x:c r="A113" s="8" t="str">
        <x:v>OPP-0112</x:v>
      </x:c>
      <x:c r="B113" s="8" t="str">
        <x:v>Keystone Bank 212</x:v>
      </x:c>
      <x:c r="C113" s="8" t="str">
        <x:v>Priya Shah</x:v>
      </x:c>
      <x:c r="D113" s="8" t="str">
        <x:v>Commercial</x:v>
      </x:c>
      <x:c r="E113" s="8" t="str">
        <x:v>Central</x:v>
      </x:c>
      <x:c r="F113" s="8" t="str">
        <x:v>Renewal</x:v>
      </x:c>
      <x:c r="G113" s="8" t="str">
        <x:v>Stakeholder Buy-In</x:v>
      </x:c>
      <x:c r="H113" s="8" t="str">
        <x:v>Best Case</x:v>
      </x:c>
      <x:c r="I113" s="8" t="str">
        <x:v>Watch</x:v>
      </x:c>
      <x:c r="J113" s="9" t="n">
        <x:v>51400</x:v>
      </x:c>
      <x:c r="K113" s="10" t="n">
        <x:v>46285</x:v>
      </x:c>
      <x:c r="L113" s="10" t="n">
        <x:v>46276</x:v>
      </x:c>
      <x:c r="M113" s="8" t="str">
        <x:v>Stakeholder Buy-In</x:v>
      </x:c>
      <x:c r="N113" s="9" t="n">
        <x:v>51400</x:v>
      </x:c>
      <x:c r="O113" s="9" t="n">
        <x:v>18000</x:v>
      </x:c>
      <x:c r="P113" s="12" t="n">
        <x:v>0.35</x:v>
      </x:c>
      <x:c r="Q113" s="20" t="n">
        <x:f>J113*P113</x:f>
        <x:v>17990</x:v>
      </x:c>
      <x:c r="R113" s="20" t="n">
        <x:f>IF(OR(G113="Closed Won",G113="Closed Lost"),0,J113)</x:f>
        <x:v>51400</x:v>
      </x:c>
      <x:c r="S113" s="20" t="n">
        <x:f>IF(AND(R113&gt;0,K113&lt;L113),J113,0)</x:f>
        <x:v>0</x:v>
      </x:c>
      <x:c r="T113" s="20" t="n">
        <x:f>Q113-O113</x:f>
        <x:v>-10</x:v>
      </x:c>
      <x:c r="U113" s="19" t="b">
        <x:v>0</x:v>
      </x:c>
      <x:c r="V113" s="8" t="n">
        <x:v>38</x:v>
      </x:c>
      <x:c r="W113" s="7" t="n">
        <x:f>IF(AND(R113&gt;0,U113=FALSE),1,0)</x:f>
        <x:v>1</x:v>
      </x:c>
    </x:row>
    <x:row r="114">
      <x:c r="A114" s="8" t="str">
        <x:v>OPP-0113</x:v>
      </x:c>
      <x:c r="B114" s="8" t="str">
        <x:v>Trinity Partners 213</x:v>
      </x:c>
      <x:c r="C114" s="8" t="str">
        <x:v>Elena Torres</x:v>
      </x:c>
      <x:c r="D114" s="8" t="str">
        <x:v>Mid-Market</x:v>
      </x:c>
      <x:c r="E114" s="8" t="str">
        <x:v>East</x:v>
      </x:c>
      <x:c r="F114" s="8" t="str">
        <x:v>Renewal</x:v>
      </x:c>
      <x:c r="G114" s="8" t="str">
        <x:v>Closed Won</x:v>
      </x:c>
      <x:c r="H114" s="8" t="str">
        <x:v>Closed</x:v>
      </x:c>
      <x:c r="I114" s="8" t="str">
        <x:v>Won</x:v>
      </x:c>
      <x:c r="J114" s="9" t="n">
        <x:v>39300</x:v>
      </x:c>
      <x:c r="K114" s="10" t="n">
        <x:v>46205</x:v>
      </x:c>
      <x:c r="L114" s="10" t="n">
        <x:v>46276</x:v>
      </x:c>
      <x:c r="M114" s="8" t="str">
        <x:v>Closed Won</x:v>
      </x:c>
      <x:c r="N114" s="9" t="n">
        <x:v>39300</x:v>
      </x:c>
      <x:c r="O114" s="9" t="n">
        <x:v>39300</x:v>
      </x:c>
      <x:c r="P114" s="12" t="n">
        <x:v>1</x:v>
      </x:c>
      <x:c r="Q114" s="20" t="n">
        <x:f>J114*P114</x:f>
        <x:v>39300</x:v>
      </x:c>
      <x:c r="R114" s="20" t="n">
        <x:f>IF(OR(G114="Closed Won",G114="Closed Lost"),0,J114)</x:f>
        <x:v>0</x:v>
      </x:c>
      <x:c r="S114" s="20" t="n">
        <x:f>IF(AND(R114&gt;0,K114&lt;L114),J114,0)</x:f>
        <x:v>0</x:v>
      </x:c>
      <x:c r="T114" s="20" t="n">
        <x:f>Q114-O114</x:f>
        <x:v>0</x:v>
      </x:c>
      <x:c r="U114" s="19" t="b">
        <x:v>1</x:v>
      </x:c>
      <x:c r="V114" s="8" t="n">
        <x:v>0</x:v>
      </x:c>
      <x:c r="W114" s="7" t="n">
        <x:f>IF(AND(R114&gt;0,U114=FALSE),1,0)</x:f>
        <x:v>0</x:v>
      </x:c>
    </x:row>
    <x:row r="115">
      <x:c r="A115" s="8" t="str">
        <x:v>OPP-0114</x:v>
      </x:c>
      <x:c r="B115" s="8" t="str">
        <x:v>Cobalt Partners 214</x:v>
      </x:c>
      <x:c r="C115" s="8" t="str">
        <x:v>Elena Torres</x:v>
      </x:c>
      <x:c r="D115" s="8" t="str">
        <x:v>Enterprise</x:v>
      </x:c>
      <x:c r="E115" s="8" t="str">
        <x:v>East</x:v>
      </x:c>
      <x:c r="F115" s="8" t="str">
        <x:v>Renewal</x:v>
      </x:c>
      <x:c r="G115" s="8" t="str">
        <x:v>Closed Won</x:v>
      </x:c>
      <x:c r="H115" s="8" t="str">
        <x:v>Closed</x:v>
      </x:c>
      <x:c r="I115" s="8" t="str">
        <x:v>Won</x:v>
      </x:c>
      <x:c r="J115" s="9" t="n">
        <x:v>188900</x:v>
      </x:c>
      <x:c r="K115" s="10" t="n">
        <x:v>46241</x:v>
      </x:c>
      <x:c r="L115" s="10" t="n">
        <x:v>46276</x:v>
      </x:c>
      <x:c r="M115" s="8" t="str">
        <x:v>Closed Won</x:v>
      </x:c>
      <x:c r="N115" s="9" t="n">
        <x:v>188900</x:v>
      </x:c>
      <x:c r="O115" s="9" t="n">
        <x:v>188900</x:v>
      </x:c>
      <x:c r="P115" s="12" t="n">
        <x:v>1</x:v>
      </x:c>
      <x:c r="Q115" s="20" t="n">
        <x:f>J115*P115</x:f>
        <x:v>188900</x:v>
      </x:c>
      <x:c r="R115" s="20" t="n">
        <x:f>IF(OR(G115="Closed Won",G115="Closed Lost"),0,J115)</x:f>
        <x:v>0</x:v>
      </x:c>
      <x:c r="S115" s="20" t="n">
        <x:f>IF(AND(R115&gt;0,K115&lt;L115),J115,0)</x:f>
        <x:v>0</x:v>
      </x:c>
      <x:c r="T115" s="20" t="n">
        <x:f>Q115-O115</x:f>
        <x:v>0</x:v>
      </x:c>
      <x:c r="U115" s="19" t="b">
        <x:v>1</x:v>
      </x:c>
      <x:c r="V115" s="8" t="n">
        <x:v>0</x:v>
      </x:c>
      <x:c r="W115" s="7" t="n">
        <x:f>IF(AND(R115&gt;0,U115=FALSE),1,0)</x:f>
        <x:v>0</x:v>
      </x:c>
    </x:row>
    <x:row r="116">
      <x:c r="A116" s="8" t="str">
        <x:v>OPP-0115</x:v>
      </x:c>
      <x:c r="B116" s="8" t="str">
        <x:v>Trinity Cloud 215</x:v>
      </x:c>
      <x:c r="C116" s="8" t="str">
        <x:v>Priya Shah</x:v>
      </x:c>
      <x:c r="D116" s="8" t="str">
        <x:v>Commercial</x:v>
      </x:c>
      <x:c r="E116" s="8" t="str">
        <x:v>Central</x:v>
      </x:c>
      <x:c r="F116" s="8" t="str">
        <x:v>Expansion</x:v>
      </x:c>
      <x:c r="G116" s="8" t="str">
        <x:v>Stakeholder Buy-In</x:v>
      </x:c>
      <x:c r="H116" s="8" t="str">
        <x:v>Best Case</x:v>
      </x:c>
      <x:c r="I116" s="8" t="str">
        <x:v>Watch</x:v>
      </x:c>
      <x:c r="J116" s="9" t="n">
        <x:v>20400</x:v>
      </x:c>
      <x:c r="K116" s="10" t="n">
        <x:v>46252</x:v>
      </x:c>
      <x:c r="L116" s="10" t="n">
        <x:v>46276</x:v>
      </x:c>
      <x:c r="M116" s="8" t="str">
        <x:v>Stakeholder Buy-In</x:v>
      </x:c>
      <x:c r="N116" s="9" t="n">
        <x:v>20400</x:v>
      </x:c>
      <x:c r="O116" s="9" t="n">
        <x:v>7100</x:v>
      </x:c>
      <x:c r="P116" s="12" t="n">
        <x:v>0.35</x:v>
      </x:c>
      <x:c r="Q116" s="20" t="n">
        <x:f>J116*P116</x:f>
        <x:v>7140</x:v>
      </x:c>
      <x:c r="R116" s="20" t="n">
        <x:f>IF(OR(G116="Closed Won",G116="Closed Lost"),0,J116)</x:f>
        <x:v>20400</x:v>
      </x:c>
      <x:c r="S116" s="20" t="n">
        <x:f>IF(AND(R116&gt;0,K116&lt;L116),J116,0)</x:f>
        <x:v>20400</x:v>
      </x:c>
      <x:c r="T116" s="20" t="n">
        <x:f>Q116-O116</x:f>
        <x:v>40</x:v>
      </x:c>
      <x:c r="U116" s="19" t="b">
        <x:v>1</x:v>
      </x:c>
      <x:c r="V116" s="8" t="n">
        <x:v>29</x:v>
      </x:c>
      <x:c r="W116" s="7" t="n">
        <x:f>IF(AND(R116&gt;0,U116=FALSE),1,0)</x:f>
        <x:v>0</x:v>
      </x:c>
    </x:row>
    <x:row r="117">
      <x:c r="A117" s="8" t="str">
        <x:v>OPP-0116</x:v>
      </x:c>
      <x:c r="B117" s="8" t="str">
        <x:v>Pioneer Industries 216</x:v>
      </x:c>
      <x:c r="C117" s="8" t="str">
        <x:v>Jordan Brooks</x:v>
      </x:c>
      <x:c r="D117" s="8" t="str">
        <x:v>Commercial</x:v>
      </x:c>
      <x:c r="E117" s="8" t="str">
        <x:v>West</x:v>
      </x:c>
      <x:c r="F117" s="8" t="str">
        <x:v>Expansion</x:v>
      </x:c>
      <x:c r="G117" s="8" t="str">
        <x:v>Closed Won</x:v>
      </x:c>
      <x:c r="H117" s="8" t="str">
        <x:v>Closed</x:v>
      </x:c>
      <x:c r="I117" s="8" t="str">
        <x:v>Won</x:v>
      </x:c>
      <x:c r="J117" s="9" t="n">
        <x:v>19600</x:v>
      </x:c>
      <x:c r="K117" s="10" t="n">
        <x:v>46261</x:v>
      </x:c>
      <x:c r="L117" s="10" t="n">
        <x:v>46276</x:v>
      </x:c>
      <x:c r="M117" s="8" t="str">
        <x:v>Contracting</x:v>
      </x:c>
      <x:c r="N117" s="9" t="n">
        <x:v>19600</x:v>
      </x:c>
      <x:c r="O117" s="9" t="n">
        <x:v>16700</x:v>
      </x:c>
      <x:c r="P117" s="12" t="n">
        <x:v>1</x:v>
      </x:c>
      <x:c r="Q117" s="20" t="n">
        <x:f>J117*P117</x:f>
        <x:v>19600</x:v>
      </x:c>
      <x:c r="R117" s="20" t="n">
        <x:f>IF(OR(G117="Closed Won",G117="Closed Lost"),0,J117)</x:f>
        <x:v>0</x:v>
      </x:c>
      <x:c r="S117" s="20" t="n">
        <x:f>IF(AND(R117&gt;0,K117&lt;L117),J117,0)</x:f>
        <x:v>0</x:v>
      </x:c>
      <x:c r="T117" s="20" t="n">
        <x:f>Q117-O117</x:f>
        <x:v>2900</x:v>
      </x:c>
      <x:c r="U117" s="19" t="b">
        <x:v>1</x:v>
      </x:c>
      <x:c r="V117" s="8" t="n">
        <x:v>0</x:v>
      </x:c>
      <x:c r="W117" s="7" t="n">
        <x:f>IF(AND(R117&gt;0,U117=FALSE),1,0)</x:f>
        <x:v>0</x:v>
      </x:c>
    </x:row>
    <x:row r="118">
      <x:c r="A118" s="8" t="str">
        <x:v>OPP-0117</x:v>
      </x:c>
      <x:c r="B118" s="8" t="str">
        <x:v>Harbor Group 217</x:v>
      </x:c>
      <x:c r="C118" s="8" t="str">
        <x:v>Maya Chen</x:v>
      </x:c>
      <x:c r="D118" s="8" t="str">
        <x:v>Mid-Market</x:v>
      </x:c>
      <x:c r="E118" s="8" t="str">
        <x:v>Central</x:v>
      </x:c>
      <x:c r="F118" s="8" t="str">
        <x:v>Expansion</x:v>
      </x:c>
      <x:c r="G118" s="8" t="str">
        <x:v>Stakeholder Buy-In</x:v>
      </x:c>
      <x:c r="H118" s="8" t="str">
        <x:v>Best Case</x:v>
      </x:c>
      <x:c r="I118" s="8" t="str">
        <x:v>At Risk</x:v>
      </x:c>
      <x:c r="J118" s="9" t="n">
        <x:v>34300</x:v>
      </x:c>
      <x:c r="K118" s="10" t="n">
        <x:v>46276</x:v>
      </x:c>
      <x:c r="L118" s="10" t="n">
        <x:v>46276</x:v>
      </x:c>
      <x:c r="M118" s="8" t="str">
        <x:v>Stakeholder Buy-In</x:v>
      </x:c>
      <x:c r="N118" s="9" t="n">
        <x:v>31600</x:v>
      </x:c>
      <x:c r="O118" s="9" t="n">
        <x:v>11100</x:v>
      </x:c>
      <x:c r="P118" s="12" t="n">
        <x:v>0.35</x:v>
      </x:c>
      <x:c r="Q118" s="20" t="n">
        <x:f>J118*P118</x:f>
        <x:v>12005</x:v>
      </x:c>
      <x:c r="R118" s="20" t="n">
        <x:f>IF(OR(G118="Closed Won",G118="Closed Lost"),0,J118)</x:f>
        <x:v>34300</x:v>
      </x:c>
      <x:c r="S118" s="20" t="n">
        <x:f>IF(AND(R118&gt;0,K118&lt;L118),J118,0)</x:f>
        <x:v>0</x:v>
      </x:c>
      <x:c r="T118" s="20" t="n">
        <x:f>Q118-O118</x:f>
        <x:v>905</x:v>
      </x:c>
      <x:c r="U118" s="19" t="b">
        <x:v>0</x:v>
      </x:c>
      <x:c r="V118" s="8" t="n">
        <x:v>57</x:v>
      </x:c>
      <x:c r="W118" s="7" t="n">
        <x:f>IF(AND(R118&gt;0,U118=FALSE),1,0)</x:f>
        <x:v>1</x:v>
      </x:c>
    </x:row>
    <x:row r="119">
      <x:c r="A119" s="8" t="str">
        <x:v>OPP-0118</x:v>
      </x:c>
      <x:c r="B119" s="8" t="str">
        <x:v>Harbor Industries 218</x:v>
      </x:c>
      <x:c r="C119" s="8" t="str">
        <x:v>Elena Torres</x:v>
      </x:c>
      <x:c r="D119" s="8" t="str">
        <x:v>Mid-Market</x:v>
      </x:c>
      <x:c r="E119" s="8" t="str">
        <x:v>East</x:v>
      </x:c>
      <x:c r="F119" s="8" t="str">
        <x:v>Renewal</x:v>
      </x:c>
      <x:c r="G119" s="8" t="str">
        <x:v>Discovery</x:v>
      </x:c>
      <x:c r="H119" s="8" t="str">
        <x:v>Pipeline</x:v>
      </x:c>
      <x:c r="I119" s="8" t="str">
        <x:v>On Track</x:v>
      </x:c>
      <x:c r="J119" s="9" t="n">
        <x:v>68800</x:v>
      </x:c>
      <x:c r="K119" s="10" t="n">
        <x:v>46289</x:v>
      </x:c>
      <x:c r="L119" s="10" t="n">
        <x:v>46276</x:v>
      </x:c>
      <x:c r="M119" s="8" t="str">
        <x:v>Discovery</x:v>
      </x:c>
      <x:c r="N119" s="9" t="n">
        <x:v>68800</x:v>
      </x:c>
      <x:c r="O119" s="9" t="n">
        <x:v>10300</x:v>
      </x:c>
      <x:c r="P119" s="12" t="n">
        <x:v>0.15</x:v>
      </x:c>
      <x:c r="Q119" s="20" t="n">
        <x:f>J119*P119</x:f>
        <x:v>10320</x:v>
      </x:c>
      <x:c r="R119" s="20" t="n">
        <x:f>IF(OR(G119="Closed Won",G119="Closed Lost"),0,J119)</x:f>
        <x:v>68800</x:v>
      </x:c>
      <x:c r="S119" s="20" t="n">
        <x:f>IF(AND(R119&gt;0,K119&lt;L119),J119,0)</x:f>
        <x:v>0</x:v>
      </x:c>
      <x:c r="T119" s="20" t="n">
        <x:f>Q119-O119</x:f>
        <x:v>20</x:v>
      </x:c>
      <x:c r="U119" s="19" t="b">
        <x:v>0</x:v>
      </x:c>
      <x:c r="V119" s="8" t="n">
        <x:v>45</x:v>
      </x:c>
      <x:c r="W119" s="7" t="n">
        <x:f>IF(AND(R119&gt;0,U119=FALSE),1,0)</x:f>
        <x:v>1</x:v>
      </x:c>
    </x:row>
    <x:row r="120">
      <x:c r="A120" s="8" t="str">
        <x:v>OPP-0119</x:v>
      </x:c>
      <x:c r="B120" s="8" t="str">
        <x:v>Granite Digital 219</x:v>
      </x:c>
      <x:c r="C120" s="8" t="str">
        <x:v>Priya Shah</x:v>
      </x:c>
      <x:c r="D120" s="8" t="str">
        <x:v>Enterprise</x:v>
      </x:c>
      <x:c r="E120" s="8" t="str">
        <x:v>Central</x:v>
      </x:c>
      <x:c r="F120" s="8" t="str">
        <x:v>Renewal</x:v>
      </x:c>
      <x:c r="G120" s="8" t="str">
        <x:v>Stakeholder Buy-In</x:v>
      </x:c>
      <x:c r="H120" s="8" t="str">
        <x:v>Best Case</x:v>
      </x:c>
      <x:c r="I120" s="8" t="str">
        <x:v>On Track</x:v>
      </x:c>
      <x:c r="J120" s="9" t="n">
        <x:v>94900</x:v>
      </x:c>
      <x:c r="K120" s="10" t="n">
        <x:v>46279</x:v>
      </x:c>
      <x:c r="L120" s="10" t="n">
        <x:v>46276</x:v>
      </x:c>
      <x:c r="M120" s="8" t="str">
        <x:v>Discovery</x:v>
      </x:c>
      <x:c r="N120" s="9" t="n">
        <x:v>94900</x:v>
      </x:c>
      <x:c r="O120" s="9" t="n">
        <x:v>14200</x:v>
      </x:c>
      <x:c r="P120" s="12" t="n">
        <x:v>0.35</x:v>
      </x:c>
      <x:c r="Q120" s="20" t="n">
        <x:f>J120*P120</x:f>
        <x:v>33215</x:v>
      </x:c>
      <x:c r="R120" s="20" t="n">
        <x:f>IF(OR(G120="Closed Won",G120="Closed Lost"),0,J120)</x:f>
        <x:v>94900</x:v>
      </x:c>
      <x:c r="S120" s="20" t="n">
        <x:f>IF(AND(R120&gt;0,K120&lt;L120),J120,0)</x:f>
        <x:v>0</x:v>
      </x:c>
      <x:c r="T120" s="20" t="n">
        <x:f>Q120-O120</x:f>
        <x:v>19015</x:v>
      </x:c>
      <x:c r="U120" s="19" t="b">
        <x:v>1</x:v>
      </x:c>
      <x:c r="V120" s="8" t="n">
        <x:v>9</x:v>
      </x:c>
      <x:c r="W120" s="7" t="n">
        <x:f>IF(AND(R120&gt;0,U120=FALSE),1,0)</x:f>
        <x:v>0</x:v>
      </x:c>
    </x:row>
    <x:row r="121">
      <x:c r="A121" s="8" t="str">
        <x:v>OPP-0120</x:v>
      </x:c>
      <x:c r="B121" s="8" t="str">
        <x:v>Lighthouse Health 220</x:v>
      </x:c>
      <x:c r="C121" s="8" t="str">
        <x:v>Jordan Brooks</x:v>
      </x:c>
      <x:c r="D121" s="8" t="str">
        <x:v>Enterprise</x:v>
      </x:c>
      <x:c r="E121" s="8" t="str">
        <x:v>West</x:v>
      </x:c>
      <x:c r="F121" s="8" t="str">
        <x:v>Expansion</x:v>
      </x:c>
      <x:c r="G121" s="8" t="str">
        <x:v>Stakeholder Buy-In</x:v>
      </x:c>
      <x:c r="H121" s="8" t="str">
        <x:v>Best Case</x:v>
      </x:c>
      <x:c r="I121" s="8" t="str">
        <x:v>Watch</x:v>
      </x:c>
      <x:c r="J121" s="9" t="n">
        <x:v>91100</x:v>
      </x:c>
      <x:c r="K121" s="10" t="n">
        <x:v>46285</x:v>
      </x:c>
      <x:c r="L121" s="10" t="n">
        <x:v>46276</x:v>
      </x:c>
      <x:c r="M121" s="8" t="str">
        <x:v>Stakeholder Buy-In</x:v>
      </x:c>
      <x:c r="N121" s="9" t="n">
        <x:v>91100</x:v>
      </x:c>
      <x:c r="O121" s="9" t="n">
        <x:v>31900</x:v>
      </x:c>
      <x:c r="P121" s="12" t="n">
        <x:v>0.35</x:v>
      </x:c>
      <x:c r="Q121" s="20" t="n">
        <x:f>J121*P121</x:f>
        <x:v>31884.999999999996</x:v>
      </x:c>
      <x:c r="R121" s="20" t="n">
        <x:f>IF(OR(G121="Closed Won",G121="Closed Lost"),0,J121)</x:f>
        <x:v>91100</x:v>
      </x:c>
      <x:c r="S121" s="20" t="n">
        <x:f>IF(AND(R121&gt;0,K121&lt;L121),J121,0)</x:f>
        <x:v>0</x:v>
      </x:c>
      <x:c r="T121" s="20" t="n">
        <x:f>Q121-O121</x:f>
        <x:v>-15.000000000003638</x:v>
      </x:c>
      <x:c r="U121" s="19" t="b">
        <x:v>1</x:v>
      </x:c>
      <x:c r="V121" s="8" t="n">
        <x:v>6</x:v>
      </x:c>
      <x:c r="W121" s="7" t="n">
        <x:f>IF(AND(R121&gt;0,U121=FALSE),1,0)</x:f>
        <x:v>0</x:v>
      </x:c>
    </x:row>
    <x:row r="122">
      <x:c r="A122" s="8" t="str">
        <x:v>OPP-0121</x:v>
      </x:c>
      <x:c r="B122" s="8" t="str">
        <x:v>Meridian Health 221</x:v>
      </x:c>
      <x:c r="C122" s="8" t="str">
        <x:v>Maya Chen</x:v>
      </x:c>
      <x:c r="D122" s="8" t="str">
        <x:v>Enterprise</x:v>
      </x:c>
      <x:c r="E122" s="8" t="str">
        <x:v>Central</x:v>
      </x:c>
      <x:c r="F122" s="8" t="str">
        <x:v>Expansion</x:v>
      </x:c>
      <x:c r="G122" s="8" t="str">
        <x:v>Closed Won</x:v>
      </x:c>
      <x:c r="H122" s="8" t="str">
        <x:v>Closed</x:v>
      </x:c>
      <x:c r="I122" s="8" t="str">
        <x:v>Won</x:v>
      </x:c>
      <x:c r="J122" s="9" t="n">
        <x:v>62900</x:v>
      </x:c>
      <x:c r="K122" s="10" t="n">
        <x:v>46206</x:v>
      </x:c>
      <x:c r="L122" s="10" t="n">
        <x:v>46276</x:v>
      </x:c>
      <x:c r="M122" s="8" t="str">
        <x:v>Closed Won</x:v>
      </x:c>
      <x:c r="N122" s="9" t="n">
        <x:v>62900</x:v>
      </x:c>
      <x:c r="O122" s="9" t="n">
        <x:v>62900</x:v>
      </x:c>
      <x:c r="P122" s="12" t="n">
        <x:v>1</x:v>
      </x:c>
      <x:c r="Q122" s="20" t="n">
        <x:f>J122*P122</x:f>
        <x:v>62900</x:v>
      </x:c>
      <x:c r="R122" s="20" t="n">
        <x:f>IF(OR(G122="Closed Won",G122="Closed Lost"),0,J122)</x:f>
        <x:v>0</x:v>
      </x:c>
      <x:c r="S122" s="20" t="n">
        <x:f>IF(AND(R122&gt;0,K122&lt;L122),J122,0)</x:f>
        <x:v>0</x:v>
      </x:c>
      <x:c r="T122" s="20" t="n">
        <x:f>Q122-O122</x:f>
        <x:v>0</x:v>
      </x:c>
      <x:c r="U122" s="19" t="b">
        <x:v>1</x:v>
      </x:c>
      <x:c r="V122" s="8" t="n">
        <x:v>0</x:v>
      </x:c>
      <x:c r="W122" s="7" t="n">
        <x:f>IF(AND(R122&gt;0,U122=FALSE),1,0)</x:f>
        <x:v>0</x:v>
      </x:c>
    </x:row>
    <x:row r="123">
      <x:c r="A123" s="8" t="str">
        <x:v>OPP-0122</x:v>
      </x:c>
      <x:c r="B123" s="8" t="str">
        <x:v>Lighthouse Group 222</x:v>
      </x:c>
      <x:c r="C123" s="8" t="str">
        <x:v>Jordan Brooks</x:v>
      </x:c>
      <x:c r="D123" s="8" t="str">
        <x:v>Commercial</x:v>
      </x:c>
      <x:c r="E123" s="8" t="str">
        <x:v>East</x:v>
      </x:c>
      <x:c r="F123" s="8" t="str">
        <x:v>Expansion</x:v>
      </x:c>
      <x:c r="G123" s="8" t="str">
        <x:v>Stakeholder Buy-In</x:v>
      </x:c>
      <x:c r="H123" s="8" t="str">
        <x:v>Best Case</x:v>
      </x:c>
      <x:c r="I123" s="8" t="str">
        <x:v>On Track</x:v>
      </x:c>
      <x:c r="J123" s="9" t="n">
        <x:v>28400</x:v>
      </x:c>
      <x:c r="K123" s="10" t="n">
        <x:v>46295</x:v>
      </x:c>
      <x:c r="L123" s="10" t="n">
        <x:v>46276</x:v>
      </x:c>
      <x:c r="M123" s="8" t="str">
        <x:v>Stakeholder Buy-In</x:v>
      </x:c>
      <x:c r="N123" s="9" t="n">
        <x:v>28400</x:v>
      </x:c>
      <x:c r="O123" s="9" t="n">
        <x:v>9900</x:v>
      </x:c>
      <x:c r="P123" s="12" t="n">
        <x:v>0.35</x:v>
      </x:c>
      <x:c r="Q123" s="20" t="n">
        <x:f>J123*P123</x:f>
        <x:v>9940</x:v>
      </x:c>
      <x:c r="R123" s="20" t="n">
        <x:f>IF(OR(G123="Closed Won",G123="Closed Lost"),0,J123)</x:f>
        <x:v>28400</x:v>
      </x:c>
      <x:c r="S123" s="20" t="n">
        <x:f>IF(AND(R123&gt;0,K123&lt;L123),J123,0)</x:f>
        <x:v>0</x:v>
      </x:c>
      <x:c r="T123" s="20" t="n">
        <x:f>Q123-O123</x:f>
        <x:v>40</x:v>
      </x:c>
      <x:c r="U123" s="19" t="b">
        <x:v>1</x:v>
      </x:c>
      <x:c r="V123" s="8" t="n">
        <x:v>11</x:v>
      </x:c>
      <x:c r="W123" s="7" t="n">
        <x:f>IF(AND(R123&gt;0,U123=FALSE),1,0)</x:f>
        <x:v>0</x:v>
      </x:c>
    </x:row>
    <x:row r="124">
      <x:c r="A124" s="8" t="str">
        <x:v>OPP-0123</x:v>
      </x:c>
      <x:c r="B124" s="8" t="str">
        <x:v>Cedar Digital 223</x:v>
      </x:c>
      <x:c r="C124" s="8" t="str">
        <x:v>Jordan Brooks</x:v>
      </x:c>
      <x:c r="D124" s="8" t="str">
        <x:v>Enterprise</x:v>
      </x:c>
      <x:c r="E124" s="8" t="str">
        <x:v>West</x:v>
      </x:c>
      <x:c r="F124" s="8" t="str">
        <x:v>Renewal</x:v>
      </x:c>
      <x:c r="G124" s="8" t="str">
        <x:v>Closed Won</x:v>
      </x:c>
      <x:c r="H124" s="8" t="str">
        <x:v>Closed</x:v>
      </x:c>
      <x:c r="I124" s="8" t="str">
        <x:v>Won</x:v>
      </x:c>
      <x:c r="J124" s="9" t="n">
        <x:v>113100</x:v>
      </x:c>
      <x:c r="K124" s="10" t="n">
        <x:v>46205</x:v>
      </x:c>
      <x:c r="L124" s="10" t="n">
        <x:v>46276</x:v>
      </x:c>
      <x:c r="M124" s="8" t="str">
        <x:v>Closed Won</x:v>
      </x:c>
      <x:c r="N124" s="9" t="n">
        <x:v>113100</x:v>
      </x:c>
      <x:c r="O124" s="9" t="n">
        <x:v>113100</x:v>
      </x:c>
      <x:c r="P124" s="12" t="n">
        <x:v>1</x:v>
      </x:c>
      <x:c r="Q124" s="20" t="n">
        <x:f>J124*P124</x:f>
        <x:v>113100</x:v>
      </x:c>
      <x:c r="R124" s="20" t="n">
        <x:f>IF(OR(G124="Closed Won",G124="Closed Lost"),0,J124)</x:f>
        <x:v>0</x:v>
      </x:c>
      <x:c r="S124" s="20" t="n">
        <x:f>IF(AND(R124&gt;0,K124&lt;L124),J124,0)</x:f>
        <x:v>0</x:v>
      </x:c>
      <x:c r="T124" s="20" t="n">
        <x:f>Q124-O124</x:f>
        <x:v>0</x:v>
      </x:c>
      <x:c r="U124" s="19" t="b">
        <x:v>1</x:v>
      </x:c>
      <x:c r="V124" s="8" t="n">
        <x:v>0</x:v>
      </x:c>
      <x:c r="W124" s="7" t="n">
        <x:f>IF(AND(R124&gt;0,U124=FALSE),1,0)</x:f>
        <x:v>0</x:v>
      </x:c>
    </x:row>
    <x:row r="125">
      <x:c r="A125" s="8" t="str">
        <x:v>OPP-0124</x:v>
      </x:c>
      <x:c r="B125" s="8" t="str">
        <x:v>Trinity Industries 224</x:v>
      </x:c>
      <x:c r="C125" s="8" t="str">
        <x:v>Noah Williams</x:v>
      </x:c>
      <x:c r="D125" s="8" t="str">
        <x:v>Commercial</x:v>
      </x:c>
      <x:c r="E125" s="8" t="str">
        <x:v>Central</x:v>
      </x:c>
      <x:c r="F125" s="8" t="str">
        <x:v>Renewal</x:v>
      </x:c>
      <x:c r="G125" s="8" t="str">
        <x:v>Solution Fit</x:v>
      </x:c>
      <x:c r="H125" s="8" t="str">
        <x:v>Best Case</x:v>
      </x:c>
      <x:c r="I125" s="8" t="str">
        <x:v>Watch</x:v>
      </x:c>
      <x:c r="J125" s="9" t="n">
        <x:v>34300</x:v>
      </x:c>
      <x:c r="K125" s="10" t="n">
        <x:v>46291</x:v>
      </x:c>
      <x:c r="L125" s="10" t="n">
        <x:v>46276</x:v>
      </x:c>
      <x:c r="M125" s="8" t="str">
        <x:v>Solution Fit</x:v>
      </x:c>
      <x:c r="N125" s="9" t="n">
        <x:v>34300</x:v>
      </x:c>
      <x:c r="O125" s="9" t="n">
        <x:v>20600</x:v>
      </x:c>
      <x:c r="P125" s="12" t="n">
        <x:v>0.6</x:v>
      </x:c>
      <x:c r="Q125" s="20" t="n">
        <x:f>J125*P125</x:f>
        <x:v>20580</x:v>
      </x:c>
      <x:c r="R125" s="20" t="n">
        <x:f>IF(OR(G125="Closed Won",G125="Closed Lost"),0,J125)</x:f>
        <x:v>34300</x:v>
      </x:c>
      <x:c r="S125" s="20" t="n">
        <x:f>IF(AND(R125&gt;0,K125&lt;L125),J125,0)</x:f>
        <x:v>0</x:v>
      </x:c>
      <x:c r="T125" s="20" t="n">
        <x:f>Q125-O125</x:f>
        <x:v>-20</x:v>
      </x:c>
      <x:c r="U125" s="19" t="b">
        <x:v>1</x:v>
      </x:c>
      <x:c r="V125" s="8" t="n">
        <x:v>36</x:v>
      </x:c>
      <x:c r="W125" s="7" t="n">
        <x:f>IF(AND(R125&gt;0,U125=FALSE),1,0)</x:f>
        <x:v>0</x:v>
      </x:c>
    </x:row>
    <x:row r="126">
      <x:c r="A126" s="8" t="str">
        <x:v>OPP-0125</x:v>
      </x:c>
      <x:c r="B126" s="8" t="str">
        <x:v>Redwood Cloud 225</x:v>
      </x:c>
      <x:c r="C126" s="8" t="str">
        <x:v>Elena Torres</x:v>
      </x:c>
      <x:c r="D126" s="8" t="str">
        <x:v>Mid-Market</x:v>
      </x:c>
      <x:c r="E126" s="8" t="str">
        <x:v>West</x:v>
      </x:c>
      <x:c r="F126" s="8" t="str">
        <x:v>Renewal</x:v>
      </x:c>
      <x:c r="G126" s="8" t="str">
        <x:v>Discovery</x:v>
      </x:c>
      <x:c r="H126" s="8" t="str">
        <x:v>Pipeline</x:v>
      </x:c>
      <x:c r="I126" s="8" t="str">
        <x:v>Watch</x:v>
      </x:c>
      <x:c r="J126" s="9" t="n">
        <x:v>49100</x:v>
      </x:c>
      <x:c r="K126" s="10" t="n">
        <x:v>46255</x:v>
      </x:c>
      <x:c r="L126" s="10" t="n">
        <x:v>46276</x:v>
      </x:c>
      <x:c r="M126" s="8" t="str">
        <x:v>Discovery</x:v>
      </x:c>
      <x:c r="N126" s="9" t="n">
        <x:v>49100</x:v>
      </x:c>
      <x:c r="O126" s="9" t="n">
        <x:v>7400</x:v>
      </x:c>
      <x:c r="P126" s="12" t="n">
        <x:v>0.15</x:v>
      </x:c>
      <x:c r="Q126" s="20" t="n">
        <x:f>J126*P126</x:f>
        <x:v>7365</x:v>
      </x:c>
      <x:c r="R126" s="20" t="n">
        <x:f>IF(OR(G126="Closed Won",G126="Closed Lost"),0,J126)</x:f>
        <x:v>49100</x:v>
      </x:c>
      <x:c r="S126" s="20" t="n">
        <x:f>IF(AND(R126&gt;0,K126&lt;L126),J126,0)</x:f>
        <x:v>49100</x:v>
      </x:c>
      <x:c r="T126" s="20" t="n">
        <x:f>Q126-O126</x:f>
        <x:v>-35</x:v>
      </x:c>
      <x:c r="U126" s="19" t="b">
        <x:v>0</x:v>
      </x:c>
      <x:c r="V126" s="8" t="n">
        <x:v>12</x:v>
      </x:c>
      <x:c r="W126" s="7" t="n">
        <x:f>IF(AND(R126&gt;0,U126=FALSE),1,0)</x:f>
        <x:v>1</x:v>
      </x:c>
    </x:row>
    <x:row r="127">
      <x:c r="A127" s="8" t="str">
        <x:v>OPP-0126</x:v>
      </x:c>
      <x:c r="B127" s="8" t="str">
        <x:v>Union Brands 226</x:v>
      </x:c>
      <x:c r="C127" s="8" t="str">
        <x:v>Noah Williams</x:v>
      </x:c>
      <x:c r="D127" s="8" t="str">
        <x:v>Commercial</x:v>
      </x:c>
      <x:c r="E127" s="8" t="str">
        <x:v>East</x:v>
      </x:c>
      <x:c r="F127" s="8" t="str">
        <x:v>Renewal</x:v>
      </x:c>
      <x:c r="G127" s="8" t="str">
        <x:v>Closed Lost</x:v>
      </x:c>
      <x:c r="H127" s="8" t="str">
        <x:v>Omitted</x:v>
      </x:c>
      <x:c r="I127" s="8" t="str">
        <x:v>Lost</x:v>
      </x:c>
      <x:c r="J127" s="9" t="n">
        <x:v>47200</x:v>
      </x:c>
      <x:c r="K127" s="10" t="n">
        <x:v>46258</x:v>
      </x:c>
      <x:c r="L127" s="10" t="n">
        <x:v>46276</x:v>
      </x:c>
      <x:c r="M127" s="8" t="str">
        <x:v>Closed Lost</x:v>
      </x:c>
      <x:c r="N127" s="9" t="n">
        <x:v>47200</x:v>
      </x:c>
      <x:c r="O127" s="9" t="n">
        <x:v>0</x:v>
      </x:c>
      <x:c r="P127" s="12" t="n">
        <x:v>0</x:v>
      </x:c>
      <x:c r="Q127" s="20" t="n">
        <x:f>J127*P127</x:f>
        <x:v>0</x:v>
      </x:c>
      <x:c r="R127" s="20" t="n">
        <x:f>IF(OR(G127="Closed Won",G127="Closed Lost"),0,J127)</x:f>
        <x:v>0</x:v>
      </x:c>
      <x:c r="S127" s="20" t="n">
        <x:f>IF(AND(R127&gt;0,K127&lt;L127),J127,0)</x:f>
        <x:v>0</x:v>
      </x:c>
      <x:c r="T127" s="20" t="n">
        <x:f>Q127-O127</x:f>
        <x:v>0</x:v>
      </x:c>
      <x:c r="U127" s="19" t="b">
        <x:v>1</x:v>
      </x:c>
      <x:c r="V127" s="8" t="n">
        <x:v>0</x:v>
      </x:c>
      <x:c r="W127" s="7" t="n">
        <x:f>IF(AND(R127&gt;0,U127=FALSE),1,0)</x:f>
        <x:v>0</x:v>
      </x:c>
    </x:row>
    <x:row r="128">
      <x:c r="A128" s="8" t="str">
        <x:v>OPP-0127</x:v>
      </x:c>
      <x:c r="B128" s="8" t="str">
        <x:v>Northwind Brands 227</x:v>
      </x:c>
      <x:c r="C128" s="8" t="str">
        <x:v>Jordan Brooks</x:v>
      </x:c>
      <x:c r="D128" s="8" t="str">
        <x:v>Commercial</x:v>
      </x:c>
      <x:c r="E128" s="8" t="str">
        <x:v>Central</x:v>
      </x:c>
      <x:c r="F128" s="8" t="str">
        <x:v>New</x:v>
      </x:c>
      <x:c r="G128" s="8" t="str">
        <x:v>Discovery</x:v>
      </x:c>
      <x:c r="H128" s="8" t="str">
        <x:v>Pipeline</x:v>
      </x:c>
      <x:c r="I128" s="8" t="str">
        <x:v>Watch</x:v>
      </x:c>
      <x:c r="J128" s="9" t="n">
        <x:v>16200</x:v>
      </x:c>
      <x:c r="K128" s="10" t="n">
        <x:v>46277</x:v>
      </x:c>
      <x:c r="L128" s="10" t="n">
        <x:v>46276</x:v>
      </x:c>
      <x:c r="M128" s="8" t="str">
        <x:v>Discovery</x:v>
      </x:c>
      <x:c r="N128" s="9" t="n">
        <x:v>16200</x:v>
      </x:c>
      <x:c r="O128" s="9" t="n">
        <x:v>2400</x:v>
      </x:c>
      <x:c r="P128" s="12" t="n">
        <x:v>0.15</x:v>
      </x:c>
      <x:c r="Q128" s="20" t="n">
        <x:f>J128*P128</x:f>
        <x:v>2430</x:v>
      </x:c>
      <x:c r="R128" s="20" t="n">
        <x:f>IF(OR(G128="Closed Won",G128="Closed Lost"),0,J128)</x:f>
        <x:v>16200</x:v>
      </x:c>
      <x:c r="S128" s="20" t="n">
        <x:f>IF(AND(R128&gt;0,K128&lt;L128),J128,0)</x:f>
        <x:v>0</x:v>
      </x:c>
      <x:c r="T128" s="20" t="n">
        <x:f>Q128-O128</x:f>
        <x:v>30</x:v>
      </x:c>
      <x:c r="U128" s="19" t="b">
        <x:v>1</x:v>
      </x:c>
      <x:c r="V128" s="8" t="n">
        <x:v>34</x:v>
      </x:c>
      <x:c r="W128" s="7" t="n">
        <x:f>IF(AND(R128&gt;0,U128=FALSE),1,0)</x:f>
        <x:v>0</x:v>
      </x:c>
    </x:row>
    <x:row r="129">
      <x:c r="A129" s="8" t="str">
        <x:v>OPP-0128</x:v>
      </x:c>
      <x:c r="B129" s="8" t="str">
        <x:v>Meridian Bank 228</x:v>
      </x:c>
      <x:c r="C129" s="8" t="str">
        <x:v>Maya Chen</x:v>
      </x:c>
      <x:c r="D129" s="8" t="str">
        <x:v>Mid-Market</x:v>
      </x:c>
      <x:c r="E129" s="8" t="str">
        <x:v>Central</x:v>
      </x:c>
      <x:c r="F129" s="8" t="str">
        <x:v>Expansion</x:v>
      </x:c>
      <x:c r="G129" s="8" t="str">
        <x:v>Closed Won</x:v>
      </x:c>
      <x:c r="H129" s="8" t="str">
        <x:v>Closed</x:v>
      </x:c>
      <x:c r="I129" s="8" t="str">
        <x:v>Won</x:v>
      </x:c>
      <x:c r="J129" s="9" t="n">
        <x:v>53100</x:v>
      </x:c>
      <x:c r="K129" s="10" t="n">
        <x:v>46246</x:v>
      </x:c>
      <x:c r="L129" s="10" t="n">
        <x:v>46276</x:v>
      </x:c>
      <x:c r="M129" s="8" t="str">
        <x:v>Closed Won</x:v>
      </x:c>
      <x:c r="N129" s="9" t="n">
        <x:v>53100</x:v>
      </x:c>
      <x:c r="O129" s="9" t="n">
        <x:v>53100</x:v>
      </x:c>
      <x:c r="P129" s="12" t="n">
        <x:v>1</x:v>
      </x:c>
      <x:c r="Q129" s="20" t="n">
        <x:f>J129*P129</x:f>
        <x:v>53100</x:v>
      </x:c>
      <x:c r="R129" s="20" t="n">
        <x:f>IF(OR(G129="Closed Won",G129="Closed Lost"),0,J129)</x:f>
        <x:v>0</x:v>
      </x:c>
      <x:c r="S129" s="20" t="n">
        <x:f>IF(AND(R129&gt;0,K129&lt;L129),J129,0)</x:f>
        <x:v>0</x:v>
      </x:c>
      <x:c r="T129" s="20" t="n">
        <x:f>Q129-O129</x:f>
        <x:v>0</x:v>
      </x:c>
      <x:c r="U129" s="19" t="b">
        <x:v>1</x:v>
      </x:c>
      <x:c r="V129" s="8" t="n">
        <x:v>0</x:v>
      </x:c>
      <x:c r="W129" s="7" t="n">
        <x:f>IF(AND(R129&gt;0,U129=FALSE),1,0)</x:f>
        <x:v>0</x:v>
      </x:c>
    </x:row>
    <x:row r="130">
      <x:c r="A130" s="8" t="str">
        <x:v>OPP-0129</x:v>
      </x:c>
      <x:c r="B130" s="8" t="str">
        <x:v>BluePeak Logistics 229</x:v>
      </x:c>
      <x:c r="C130" s="8" t="str">
        <x:v>Elena Torres</x:v>
      </x:c>
      <x:c r="D130" s="8" t="str">
        <x:v>Mid-Market</x:v>
      </x:c>
      <x:c r="E130" s="8" t="str">
        <x:v>Central</x:v>
      </x:c>
      <x:c r="F130" s="8" t="str">
        <x:v>Expansion</x:v>
      </x:c>
      <x:c r="G130" s="8" t="str">
        <x:v>Discovery</x:v>
      </x:c>
      <x:c r="H130" s="8" t="str">
        <x:v>Pipeline</x:v>
      </x:c>
      <x:c r="I130" s="8" t="str">
        <x:v>At Risk</x:v>
      </x:c>
      <x:c r="J130" s="9" t="n">
        <x:v>18900</x:v>
      </x:c>
      <x:c r="K130" s="10" t="n">
        <x:v>46281</x:v>
      </x:c>
      <x:c r="L130" s="10" t="n">
        <x:v>46276</x:v>
      </x:c>
      <x:c r="M130" s="8" t="str">
        <x:v>Discovery</x:v>
      </x:c>
      <x:c r="N130" s="9" t="n">
        <x:v>18900</x:v>
      </x:c>
      <x:c r="O130" s="9" t="n">
        <x:v>2800</x:v>
      </x:c>
      <x:c r="P130" s="12" t="n">
        <x:v>0.15</x:v>
      </x:c>
      <x:c r="Q130" s="20" t="n">
        <x:f>J130*P130</x:f>
        <x:v>2835</x:v>
      </x:c>
      <x:c r="R130" s="20" t="n">
        <x:f>IF(OR(G130="Closed Won",G130="Closed Lost"),0,J130)</x:f>
        <x:v>18900</x:v>
      </x:c>
      <x:c r="S130" s="20" t="n">
        <x:f>IF(AND(R130&gt;0,K130&lt;L130),J130,0)</x:f>
        <x:v>0</x:v>
      </x:c>
      <x:c r="T130" s="20" t="n">
        <x:f>Q130-O130</x:f>
        <x:v>35</x:v>
      </x:c>
      <x:c r="U130" s="19" t="b">
        <x:v>1</x:v>
      </x:c>
      <x:c r="V130" s="8" t="n">
        <x:v>24</x:v>
      </x:c>
      <x:c r="W130" s="7" t="n">
        <x:f>IF(AND(R130&gt;0,U130=FALSE),1,0)</x:f>
        <x:v>0</x:v>
      </x:c>
    </x:row>
    <x:row r="131">
      <x:c r="A131" s="8" t="str">
        <x:v>OPP-0130</x:v>
      </x:c>
      <x:c r="B131" s="8" t="str">
        <x:v>Harbor Industries 230</x:v>
      </x:c>
      <x:c r="C131" s="8" t="str">
        <x:v>Elena Torres</x:v>
      </x:c>
      <x:c r="D131" s="8" t="str">
        <x:v>Commercial</x:v>
      </x:c>
      <x:c r="E131" s="8" t="str">
        <x:v>Central</x:v>
      </x:c>
      <x:c r="F131" s="8" t="str">
        <x:v>Renewal</x:v>
      </x:c>
      <x:c r="G131" s="8" t="str">
        <x:v>Closed Won</x:v>
      </x:c>
      <x:c r="H131" s="8" t="str">
        <x:v>Closed</x:v>
      </x:c>
      <x:c r="I131" s="8" t="str">
        <x:v>Won</x:v>
      </x:c>
      <x:c r="J131" s="9" t="n">
        <x:v>49300</x:v>
      </x:c>
      <x:c r="K131" s="10" t="n">
        <x:v>46223</x:v>
      </x:c>
      <x:c r="L131" s="10" t="n">
        <x:v>46276</x:v>
      </x:c>
      <x:c r="M131" s="8" t="str">
        <x:v>Closed Won</x:v>
      </x:c>
      <x:c r="N131" s="9" t="n">
        <x:v>49300</x:v>
      </x:c>
      <x:c r="O131" s="9" t="n">
        <x:v>49300</x:v>
      </x:c>
      <x:c r="P131" s="12" t="n">
        <x:v>1</x:v>
      </x:c>
      <x:c r="Q131" s="20" t="n">
        <x:f>J131*P131</x:f>
        <x:v>49300</x:v>
      </x:c>
      <x:c r="R131" s="20" t="n">
        <x:f>IF(OR(G131="Closed Won",G131="Closed Lost"),0,J131)</x:f>
        <x:v>0</x:v>
      </x:c>
      <x:c r="S131" s="20" t="n">
        <x:f>IF(AND(R131&gt;0,K131&lt;L131),J131,0)</x:f>
        <x:v>0</x:v>
      </x:c>
      <x:c r="T131" s="20" t="n">
        <x:f>Q131-O131</x:f>
        <x:v>0</x:v>
      </x:c>
      <x:c r="U131" s="19" t="b">
        <x:v>1</x:v>
      </x:c>
      <x:c r="V131" s="8" t="n">
        <x:v>0</x:v>
      </x:c>
      <x:c r="W131" s="7" t="n">
        <x:f>IF(AND(R131&gt;0,U131=FALSE),1,0)</x:f>
        <x:v>0</x:v>
      </x:c>
    </x:row>
    <x:row r="132">
      <x:c r="A132" s="8" t="str">
        <x:v>OPP-0131</x:v>
      </x:c>
      <x:c r="B132" s="8" t="str">
        <x:v>Vantage Systems 231</x:v>
      </x:c>
      <x:c r="C132" s="8" t="str">
        <x:v>Priya Shah</x:v>
      </x:c>
      <x:c r="D132" s="8" t="str">
        <x:v>Mid-Market</x:v>
      </x:c>
      <x:c r="E132" s="8" t="str">
        <x:v>West</x:v>
      </x:c>
      <x:c r="F132" s="8" t="str">
        <x:v>Expansion</x:v>
      </x:c>
      <x:c r="G132" s="8" t="str">
        <x:v>Contracting</x:v>
      </x:c>
      <x:c r="H132" s="8" t="str">
        <x:v>Commit</x:v>
      </x:c>
      <x:c r="I132" s="8" t="str">
        <x:v>On Track</x:v>
      </x:c>
      <x:c r="J132" s="9" t="n">
        <x:v>39600</x:v>
      </x:c>
      <x:c r="K132" s="10" t="n">
        <x:v>46282</x:v>
      </x:c>
      <x:c r="L132" s="10" t="n">
        <x:v>46276</x:v>
      </x:c>
      <x:c r="M132" s="8" t="str">
        <x:v>Contracting</x:v>
      </x:c>
      <x:c r="N132" s="9" t="n">
        <x:v>39600</x:v>
      </x:c>
      <x:c r="O132" s="9" t="n">
        <x:v>33700</x:v>
      </x:c>
      <x:c r="P132" s="12" t="n">
        <x:v>0.85</x:v>
      </x:c>
      <x:c r="Q132" s="20" t="n">
        <x:f>J132*P132</x:f>
        <x:v>33660</x:v>
      </x:c>
      <x:c r="R132" s="20" t="n">
        <x:f>IF(OR(G132="Closed Won",G132="Closed Lost"),0,J132)</x:f>
        <x:v>39600</x:v>
      </x:c>
      <x:c r="S132" s="20" t="n">
        <x:f>IF(AND(R132&gt;0,K132&lt;L132),J132,0)</x:f>
        <x:v>0</x:v>
      </x:c>
      <x:c r="T132" s="20" t="n">
        <x:f>Q132-O132</x:f>
        <x:v>-40</x:v>
      </x:c>
      <x:c r="U132" s="19" t="b">
        <x:v>1</x:v>
      </x:c>
      <x:c r="V132" s="8" t="n">
        <x:v>39</x:v>
      </x:c>
      <x:c r="W132" s="7" t="n">
        <x:f>IF(AND(R132&gt;0,U132=FALSE),1,0)</x:f>
        <x:v>0</x:v>
      </x:c>
    </x:row>
    <x:row r="133">
      <x:c r="A133" s="8" t="str">
        <x:v>OPP-0132</x:v>
      </x:c>
      <x:c r="B133" s="8" t="str">
        <x:v>Granite Group 232</x:v>
      </x:c>
      <x:c r="C133" s="8" t="str">
        <x:v>Jordan Brooks</x:v>
      </x:c>
      <x:c r="D133" s="8" t="str">
        <x:v>Enterprise</x:v>
      </x:c>
      <x:c r="E133" s="8" t="str">
        <x:v>West</x:v>
      </x:c>
      <x:c r="F133" s="8" t="str">
        <x:v>Expansion</x:v>
      </x:c>
      <x:c r="G133" s="8" t="str">
        <x:v>Contracting</x:v>
      </x:c>
      <x:c r="H133" s="8" t="str">
        <x:v>Commit</x:v>
      </x:c>
      <x:c r="I133" s="8" t="str">
        <x:v>Watch</x:v>
      </x:c>
      <x:c r="J133" s="9" t="n">
        <x:v>65400</x:v>
      </x:c>
      <x:c r="K133" s="10" t="n">
        <x:v>46279</x:v>
      </x:c>
      <x:c r="L133" s="10" t="n">
        <x:v>46276</x:v>
      </x:c>
      <x:c r="M133" s="8" t="str">
        <x:v>Contracting</x:v>
      </x:c>
      <x:c r="N133" s="9" t="n">
        <x:v>65400</x:v>
      </x:c>
      <x:c r="O133" s="9" t="n">
        <x:v>55600</x:v>
      </x:c>
      <x:c r="P133" s="12" t="n">
        <x:v>0.85</x:v>
      </x:c>
      <x:c r="Q133" s="20" t="n">
        <x:f>J133*P133</x:f>
        <x:v>55590</x:v>
      </x:c>
      <x:c r="R133" s="20" t="n">
        <x:f>IF(OR(G133="Closed Won",G133="Closed Lost"),0,J133)</x:f>
        <x:v>65400</x:v>
      </x:c>
      <x:c r="S133" s="20" t="n">
        <x:f>IF(AND(R133&gt;0,K133&lt;L133),J133,0)</x:f>
        <x:v>0</x:v>
      </x:c>
      <x:c r="T133" s="20" t="n">
        <x:f>Q133-O133</x:f>
        <x:v>-10</x:v>
      </x:c>
      <x:c r="U133" s="19" t="b">
        <x:v>1</x:v>
      </x:c>
      <x:c r="V133" s="8" t="n">
        <x:v>9</x:v>
      </x:c>
      <x:c r="W133" s="7" t="n">
        <x:f>IF(AND(R133&gt;0,U133=FALSE),1,0)</x:f>
        <x:v>0</x:v>
      </x:c>
    </x:row>
    <x:row r="134">
      <x:c r="A134" s="8" t="str">
        <x:v>OPP-0133</x:v>
      </x:c>
      <x:c r="B134" s="8" t="str">
        <x:v>Granite Industries 233</x:v>
      </x:c>
      <x:c r="C134" s="8" t="str">
        <x:v>Priya Shah</x:v>
      </x:c>
      <x:c r="D134" s="8" t="str">
        <x:v>Commercial</x:v>
      </x:c>
      <x:c r="E134" s="8" t="str">
        <x:v>West</x:v>
      </x:c>
      <x:c r="F134" s="8" t="str">
        <x:v>Expansion</x:v>
      </x:c>
      <x:c r="G134" s="8" t="str">
        <x:v>Solution Fit</x:v>
      </x:c>
      <x:c r="H134" s="8" t="str">
        <x:v>Best Case</x:v>
      </x:c>
      <x:c r="I134" s="8" t="str">
        <x:v>At Risk</x:v>
      </x:c>
      <x:c r="J134" s="9" t="n">
        <x:v>25500</x:v>
      </x:c>
      <x:c r="K134" s="10" t="n">
        <x:v>46287</x:v>
      </x:c>
      <x:c r="L134" s="10" t="n">
        <x:v>46276</x:v>
      </x:c>
      <x:c r="M134" s="8" t="str">
        <x:v>Solution Fit</x:v>
      </x:c>
      <x:c r="N134" s="9" t="n">
        <x:v>25500</x:v>
      </x:c>
      <x:c r="O134" s="9" t="n">
        <x:v>15300</x:v>
      </x:c>
      <x:c r="P134" s="12" t="n">
        <x:v>0.6</x:v>
      </x:c>
      <x:c r="Q134" s="20" t="n">
        <x:f>J134*P134</x:f>
        <x:v>15300</x:v>
      </x:c>
      <x:c r="R134" s="20" t="n">
        <x:f>IF(OR(G134="Closed Won",G134="Closed Lost"),0,J134)</x:f>
        <x:v>25500</x:v>
      </x:c>
      <x:c r="S134" s="20" t="n">
        <x:f>IF(AND(R134&gt;0,K134&lt;L134),J134,0)</x:f>
        <x:v>0</x:v>
      </x:c>
      <x:c r="T134" s="20" t="n">
        <x:f>Q134-O134</x:f>
        <x:v>0</x:v>
      </x:c>
      <x:c r="U134" s="19" t="b">
        <x:v>1</x:v>
      </x:c>
      <x:c r="V134" s="8" t="n">
        <x:v>57</x:v>
      </x:c>
      <x:c r="W134" s="7" t="n">
        <x:f>IF(AND(R134&gt;0,U134=FALSE),1,0)</x:f>
        <x:v>0</x:v>
      </x:c>
    </x:row>
    <x:row r="135">
      <x:c r="A135" s="8" t="str">
        <x:v>OPP-0134</x:v>
      </x:c>
      <x:c r="B135" s="8" t="str">
        <x:v>Oakmont Partners 234</x:v>
      </x:c>
      <x:c r="C135" s="8" t="str">
        <x:v>Elena Torres</x:v>
      </x:c>
      <x:c r="D135" s="8" t="str">
        <x:v>Commercial</x:v>
      </x:c>
      <x:c r="E135" s="8" t="str">
        <x:v>West</x:v>
      </x:c>
      <x:c r="F135" s="8" t="str">
        <x:v>Renewal</x:v>
      </x:c>
      <x:c r="G135" s="8" t="str">
        <x:v>Discovery</x:v>
      </x:c>
      <x:c r="H135" s="8" t="str">
        <x:v>Pipeline</x:v>
      </x:c>
      <x:c r="I135" s="8" t="str">
        <x:v>On Track</x:v>
      </x:c>
      <x:c r="J135" s="9" t="n">
        <x:v>21000</x:v>
      </x:c>
      <x:c r="K135" s="10" t="n">
        <x:v>46283</x:v>
      </x:c>
      <x:c r="L135" s="10" t="n">
        <x:v>46276</x:v>
      </x:c>
      <x:c r="M135" s="8" t="str">
        <x:v>Discovery</x:v>
      </x:c>
      <x:c r="N135" s="9" t="n">
        <x:v>21000</x:v>
      </x:c>
      <x:c r="O135" s="9" t="n">
        <x:v>3200</x:v>
      </x:c>
      <x:c r="P135" s="12" t="n">
        <x:v>0.15</x:v>
      </x:c>
      <x:c r="Q135" s="20" t="n">
        <x:f>J135*P135</x:f>
        <x:v>3150</x:v>
      </x:c>
      <x:c r="R135" s="20" t="n">
        <x:f>IF(OR(G135="Closed Won",G135="Closed Lost"),0,J135)</x:f>
        <x:v>21000</x:v>
      </x:c>
      <x:c r="S135" s="20" t="n">
        <x:f>IF(AND(R135&gt;0,K135&lt;L135),J135,0)</x:f>
        <x:v>0</x:v>
      </x:c>
      <x:c r="T135" s="20" t="n">
        <x:f>Q135-O135</x:f>
        <x:v>-50</x:v>
      </x:c>
      <x:c r="U135" s="19" t="b">
        <x:v>1</x:v>
      </x:c>
      <x:c r="V135" s="8" t="n">
        <x:v>21</x:v>
      </x:c>
      <x:c r="W135" s="7" t="n">
        <x:f>IF(AND(R135&gt;0,U135=FALSE),1,0)</x:f>
        <x:v>0</x:v>
      </x:c>
    </x:row>
    <x:row r="136">
      <x:c r="A136" s="8" t="str">
        <x:v>OPP-0135</x:v>
      </x:c>
      <x:c r="B136" s="8" t="str">
        <x:v>Cedar Industries 235</x:v>
      </x:c>
      <x:c r="C136" s="8" t="str">
        <x:v>Jordan Brooks</x:v>
      </x:c>
      <x:c r="D136" s="8" t="str">
        <x:v>Commercial</x:v>
      </x:c>
      <x:c r="E136" s="8" t="str">
        <x:v>Central</x:v>
      </x:c>
      <x:c r="F136" s="8" t="str">
        <x:v>Renewal</x:v>
      </x:c>
      <x:c r="G136" s="8" t="str">
        <x:v>Discovery</x:v>
      </x:c>
      <x:c r="H136" s="8" t="str">
        <x:v>Pipeline</x:v>
      </x:c>
      <x:c r="I136" s="8" t="str">
        <x:v>Watch</x:v>
      </x:c>
      <x:c r="J136" s="9" t="n">
        <x:v>28400</x:v>
      </x:c>
      <x:c r="K136" s="10" t="n">
        <x:v>46279</x:v>
      </x:c>
      <x:c r="L136" s="10" t="n">
        <x:v>46276</x:v>
      </x:c>
      <x:c r="M136" s="8" t="str">
        <x:v>Discovery</x:v>
      </x:c>
      <x:c r="N136" s="9" t="n">
        <x:v>26300</x:v>
      </x:c>
      <x:c r="O136" s="9" t="n">
        <x:v>3900</x:v>
      </x:c>
      <x:c r="P136" s="12" t="n">
        <x:v>0.15</x:v>
      </x:c>
      <x:c r="Q136" s="20" t="n">
        <x:f>J136*P136</x:f>
        <x:v>4260</x:v>
      </x:c>
      <x:c r="R136" s="20" t="n">
        <x:f>IF(OR(G136="Closed Won",G136="Closed Lost"),0,J136)</x:f>
        <x:v>28400</x:v>
      </x:c>
      <x:c r="S136" s="20" t="n">
        <x:f>IF(AND(R136&gt;0,K136&lt;L136),J136,0)</x:f>
        <x:v>0</x:v>
      </x:c>
      <x:c r="T136" s="20" t="n">
        <x:f>Q136-O136</x:f>
        <x:v>360</x:v>
      </x:c>
      <x:c r="U136" s="19" t="b">
        <x:v>1</x:v>
      </x:c>
      <x:c r="V136" s="8" t="n">
        <x:v>25</x:v>
      </x:c>
      <x:c r="W136" s="7" t="n">
        <x:f>IF(AND(R136&gt;0,U136=FALSE),1,0)</x:f>
        <x:v>0</x:v>
      </x:c>
    </x:row>
    <x:row r="137">
      <x:c r="A137" s="8" t="str">
        <x:v>OPP-0136</x:v>
      </x:c>
      <x:c r="B137" s="8" t="str">
        <x:v>Zenith Cloud 236</x:v>
      </x:c>
      <x:c r="C137" s="8" t="str">
        <x:v>Elena Torres</x:v>
      </x:c>
      <x:c r="D137" s="8" t="str">
        <x:v>Enterprise</x:v>
      </x:c>
      <x:c r="E137" s="8" t="str">
        <x:v>Central</x:v>
      </x:c>
      <x:c r="F137" s="8" t="str">
        <x:v>New</x:v>
      </x:c>
      <x:c r="G137" s="8" t="str">
        <x:v>Closed Won</x:v>
      </x:c>
      <x:c r="H137" s="8" t="str">
        <x:v>Closed</x:v>
      </x:c>
      <x:c r="I137" s="8" t="str">
        <x:v>Won</x:v>
      </x:c>
      <x:c r="J137" s="9" t="n">
        <x:v>116300</x:v>
      </x:c>
      <x:c r="K137" s="10" t="n">
        <x:v>46286</x:v>
      </x:c>
      <x:c r="L137" s="10" t="n">
        <x:v>46276</x:v>
      </x:c>
      <x:c r="M137" s="8" t="str">
        <x:v>Closed Won</x:v>
      </x:c>
      <x:c r="N137" s="9" t="n">
        <x:v>116300</x:v>
      </x:c>
      <x:c r="O137" s="9" t="n">
        <x:v>116300</x:v>
      </x:c>
      <x:c r="P137" s="12" t="n">
        <x:v>1</x:v>
      </x:c>
      <x:c r="Q137" s="20" t="n">
        <x:f>J137*P137</x:f>
        <x:v>116300</x:v>
      </x:c>
      <x:c r="R137" s="20" t="n">
        <x:f>IF(OR(G137="Closed Won",G137="Closed Lost"),0,J137)</x:f>
        <x:v>0</x:v>
      </x:c>
      <x:c r="S137" s="20" t="n">
        <x:f>IF(AND(R137&gt;0,K137&lt;L137),J137,0)</x:f>
        <x:v>0</x:v>
      </x:c>
      <x:c r="T137" s="20" t="n">
        <x:f>Q137-O137</x:f>
        <x:v>0</x:v>
      </x:c>
      <x:c r="U137" s="19" t="b">
        <x:v>1</x:v>
      </x:c>
      <x:c r="V137" s="8" t="n">
        <x:v>0</x:v>
      </x:c>
      <x:c r="W137" s="7" t="n">
        <x:f>IF(AND(R137&gt;0,U137=FALSE),1,0)</x:f>
        <x:v>0</x:v>
      </x:c>
    </x:row>
    <x:row r="138">
      <x:c r="A138" s="8" t="str">
        <x:v>OPP-0137</x:v>
      </x:c>
      <x:c r="B138" s="8" t="str">
        <x:v>Zenith Logistics 237</x:v>
      </x:c>
      <x:c r="C138" s="8" t="str">
        <x:v>Elena Torres</x:v>
      </x:c>
      <x:c r="D138" s="8" t="str">
        <x:v>Commercial</x:v>
      </x:c>
      <x:c r="E138" s="8" t="str">
        <x:v>West</x:v>
      </x:c>
      <x:c r="F138" s="8" t="str">
        <x:v>Renewal</x:v>
      </x:c>
      <x:c r="G138" s="8" t="str">
        <x:v>Closed Won</x:v>
      </x:c>
      <x:c r="H138" s="8" t="str">
        <x:v>Closed</x:v>
      </x:c>
      <x:c r="I138" s="8" t="str">
        <x:v>Won</x:v>
      </x:c>
      <x:c r="J138" s="9" t="n">
        <x:v>37100</x:v>
      </x:c>
      <x:c r="K138" s="10" t="n">
        <x:v>46249</x:v>
      </x:c>
      <x:c r="L138" s="10" t="n">
        <x:v>46276</x:v>
      </x:c>
      <x:c r="M138" s="8" t="str">
        <x:v>Closed Won</x:v>
      </x:c>
      <x:c r="N138" s="9" t="n">
        <x:v>37100</x:v>
      </x:c>
      <x:c r="O138" s="9" t="n">
        <x:v>37100</x:v>
      </x:c>
      <x:c r="P138" s="12" t="n">
        <x:v>1</x:v>
      </x:c>
      <x:c r="Q138" s="20" t="n">
        <x:f>J138*P138</x:f>
        <x:v>37100</x:v>
      </x:c>
      <x:c r="R138" s="20" t="n">
        <x:f>IF(OR(G138="Closed Won",G138="Closed Lost"),0,J138)</x:f>
        <x:v>0</x:v>
      </x:c>
      <x:c r="S138" s="20" t="n">
        <x:f>IF(AND(R138&gt;0,K138&lt;L138),J138,0)</x:f>
        <x:v>0</x:v>
      </x:c>
      <x:c r="T138" s="20" t="n">
        <x:f>Q138-O138</x:f>
        <x:v>0</x:v>
      </x:c>
      <x:c r="U138" s="19" t="b">
        <x:v>1</x:v>
      </x:c>
      <x:c r="V138" s="8" t="n">
        <x:v>0</x:v>
      </x:c>
      <x:c r="W138" s="7" t="n">
        <x:f>IF(AND(R138&gt;0,U138=FALSE),1,0)</x:f>
        <x:v>0</x:v>
      </x:c>
    </x:row>
    <x:row r="139">
      <x:c r="A139" s="8" t="str">
        <x:v>OPP-0138</x:v>
      </x:c>
      <x:c r="B139" s="8" t="str">
        <x:v>Oakmont Capital 238</x:v>
      </x:c>
      <x:c r="C139" s="8" t="str">
        <x:v>Noah Williams</x:v>
      </x:c>
      <x:c r="D139" s="8" t="str">
        <x:v>Commercial</x:v>
      </x:c>
      <x:c r="E139" s="8" t="str">
        <x:v>East</x:v>
      </x:c>
      <x:c r="F139" s="8" t="str">
        <x:v>New</x:v>
      </x:c>
      <x:c r="G139" s="8" t="str">
        <x:v>Solution Fit</x:v>
      </x:c>
      <x:c r="H139" s="8" t="str">
        <x:v>Best Case</x:v>
      </x:c>
      <x:c r="I139" s="8" t="str">
        <x:v>At Risk</x:v>
      </x:c>
      <x:c r="J139" s="9" t="n">
        <x:v>36400</x:v>
      </x:c>
      <x:c r="K139" s="10" t="n">
        <x:v>46289</x:v>
      </x:c>
      <x:c r="L139" s="10" t="n">
        <x:v>46276</x:v>
      </x:c>
      <x:c r="M139" s="8" t="str">
        <x:v>Stakeholder Buy-In</x:v>
      </x:c>
      <x:c r="N139" s="9" t="n">
        <x:v>36400</x:v>
      </x:c>
      <x:c r="O139" s="9" t="n">
        <x:v>12700</x:v>
      </x:c>
      <x:c r="P139" s="12" t="n">
        <x:v>0.6</x:v>
      </x:c>
      <x:c r="Q139" s="20" t="n">
        <x:f>J139*P139</x:f>
        <x:v>21840</x:v>
      </x:c>
      <x:c r="R139" s="20" t="n">
        <x:f>IF(OR(G139="Closed Won",G139="Closed Lost"),0,J139)</x:f>
        <x:v>36400</x:v>
      </x:c>
      <x:c r="S139" s="20" t="n">
        <x:f>IF(AND(R139&gt;0,K139&lt;L139),J139,0)</x:f>
        <x:v>0</x:v>
      </x:c>
      <x:c r="T139" s="20" t="n">
        <x:f>Q139-O139</x:f>
        <x:v>9140</x:v>
      </x:c>
      <x:c r="U139" s="19" t="b">
        <x:v>1</x:v>
      </x:c>
      <x:c r="V139" s="8" t="n">
        <x:v>43</x:v>
      </x:c>
      <x:c r="W139" s="7" t="n">
        <x:f>IF(AND(R139&gt;0,U139=FALSE),1,0)</x:f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2be4cd152db644f2"/>
  </x:tableParts>
</x:worksheet>
</file>